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Informes Financieros 2022\Informes trimestrales y cuenta pública anual\Tercer trimestre\Contables\"/>
    </mc:Choice>
  </mc:AlternateContent>
  <bookViews>
    <workbookView xWindow="0" yWindow="0" windowWidth="28800" windowHeight="12330"/>
  </bookViews>
  <sheets>
    <sheet name="CORTE trim 3er" sheetId="1" r:id="rId1"/>
  </sheets>
  <definedNames>
    <definedName name="_xlnm.Print_Area" localSheetId="0">'CORTE trim 3er'!$A$1:$P$85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74" i="1" l="1"/>
  <c r="H75" i="1"/>
  <c r="N68" i="1"/>
  <c r="N65" i="1"/>
  <c r="H66" i="1"/>
  <c r="N62" i="1"/>
  <c r="N60" i="1"/>
  <c r="N58" i="1"/>
  <c r="H62" i="1"/>
  <c r="N55" i="1"/>
  <c r="H48" i="1"/>
  <c r="N41" i="1"/>
  <c r="H42" i="1"/>
  <c r="N35" i="1"/>
  <c r="N33" i="1"/>
  <c r="N28" i="1"/>
  <c r="N26" i="1"/>
  <c r="H35" i="1"/>
  <c r="H20" i="1"/>
  <c r="H16" i="1"/>
  <c r="N22" i="1"/>
  <c r="N12" i="1"/>
  <c r="N42" i="1" l="1"/>
  <c r="N69" i="1"/>
  <c r="N75" i="1" l="1"/>
</calcChain>
</file>

<file path=xl/sharedStrings.xml><?xml version="1.0" encoding="utf-8"?>
<sst xmlns="http://schemas.openxmlformats.org/spreadsheetml/2006/main" count="128" uniqueCount="119">
  <si>
    <t>Municipio de Chihuahua</t>
  </si>
  <si>
    <t>Tesorería Municipal</t>
  </si>
  <si>
    <t>Estado de Movimientos de Ingresos y Egresos del 01 de Enero al 30 de Septiembre de 2022</t>
  </si>
  <si>
    <t>(Cifras Expresadas en Pesos)</t>
  </si>
  <si>
    <t>I  N  G  R  E  S  O  S</t>
  </si>
  <si>
    <t>Impuestos</t>
  </si>
  <si>
    <t>Aprovechamientos</t>
  </si>
  <si>
    <t>Predial</t>
  </si>
  <si>
    <t>Indemnizaciones</t>
  </si>
  <si>
    <t>Traslación de Dominio de Bienes Inmuebles</t>
  </si>
  <si>
    <t>Aprovechamientos de Obras Públicas</t>
  </si>
  <si>
    <t>Espectáculos Públicos</t>
  </si>
  <si>
    <t>Otros Aprovechamientos</t>
  </si>
  <si>
    <t xml:space="preserve">Multas </t>
  </si>
  <si>
    <t>Participaciones</t>
  </si>
  <si>
    <t>Recargos</t>
  </si>
  <si>
    <t>Fondo General</t>
  </si>
  <si>
    <t>Actos de Ejecución</t>
  </si>
  <si>
    <t>Fondo de Fiscalización</t>
  </si>
  <si>
    <t>Infraestructura</t>
  </si>
  <si>
    <t>Fondo del Fomento Municipal</t>
  </si>
  <si>
    <t>Impuesto Especial Sobre Producción y Servicios</t>
  </si>
  <si>
    <t>Contribuciones de Mejoras</t>
  </si>
  <si>
    <t>I.E.P.S de Gasolina y Diesel</t>
  </si>
  <si>
    <t>Universitario</t>
  </si>
  <si>
    <t>ISR Participable</t>
  </si>
  <si>
    <t>Contribuciones Especiales</t>
  </si>
  <si>
    <t>Fondo de Admon de Predial</t>
  </si>
  <si>
    <t>Fondo de Estabilización</t>
  </si>
  <si>
    <t>ISR Bienes Inmuebles</t>
  </si>
  <si>
    <t xml:space="preserve">Derechos </t>
  </si>
  <si>
    <t>Aportaciones</t>
  </si>
  <si>
    <t>Derechos por Uso y Goce de Bienes Dominio Público</t>
  </si>
  <si>
    <t>Fondo de Aportación al Fortalecimiento Municipal</t>
  </si>
  <si>
    <t>Permisos Ganaderos</t>
  </si>
  <si>
    <t>Fondo de Infraestructura Social Municipal</t>
  </si>
  <si>
    <t>Permisos Obras Públicas</t>
  </si>
  <si>
    <t>FODESEM Aportaciones Estatales</t>
  </si>
  <si>
    <t>Legalización de Firmas y Certificados</t>
  </si>
  <si>
    <t>Convenios</t>
  </si>
  <si>
    <t>Permisos Gobernación</t>
  </si>
  <si>
    <t>Aseo Urbano</t>
  </si>
  <si>
    <t>Alumbrado Público</t>
  </si>
  <si>
    <t>Incentivos de Colaboración Fiscal</t>
  </si>
  <si>
    <t>Fijación de Anuncios y Propaganda Comercial</t>
  </si>
  <si>
    <t>Impuesto sobre Tenencia y/o Uso</t>
  </si>
  <si>
    <t>Otros Concepto</t>
  </si>
  <si>
    <t>Impuesto sobre Automóviles Nuevos</t>
  </si>
  <si>
    <t>Operación de Máquinas</t>
  </si>
  <si>
    <t>Fondo de Compensación ISAN</t>
  </si>
  <si>
    <t>Servicios de Protección Civil</t>
  </si>
  <si>
    <t>Empréstitos</t>
  </si>
  <si>
    <t>Vigilancia Especial</t>
  </si>
  <si>
    <t>Productos</t>
  </si>
  <si>
    <t>Arrendamiento de Edificios Varios</t>
  </si>
  <si>
    <t>Suman los Ingresos</t>
  </si>
  <si>
    <t>Enajenación de Bienes Muebles e Inmuebles</t>
  </si>
  <si>
    <t>Cuentas de Balance</t>
  </si>
  <si>
    <t>Rendimientos Financieros</t>
  </si>
  <si>
    <t>Existencia Anterior</t>
  </si>
  <si>
    <t>Rendimientos FAFM</t>
  </si>
  <si>
    <t>Caja y Bancos</t>
  </si>
  <si>
    <t>Rendimientos FISM</t>
  </si>
  <si>
    <t>Fondos</t>
  </si>
  <si>
    <t>Rendimientos Convenios</t>
  </si>
  <si>
    <t>Sumas Iguales</t>
  </si>
  <si>
    <t>E  G  R  E  S  O  S</t>
  </si>
  <si>
    <t>Subsidios Sector Social y Privado</t>
  </si>
  <si>
    <t>Proyectos de Inversión</t>
  </si>
  <si>
    <t>Otros Subsidios</t>
  </si>
  <si>
    <t>Inversión</t>
  </si>
  <si>
    <t>Subsidios y Transferencias para Paramunicipales</t>
  </si>
  <si>
    <t>Desarrollo Urbano y Ecología</t>
  </si>
  <si>
    <t>Desempeño de las Funciones</t>
  </si>
  <si>
    <t>Áreas Verdes</t>
  </si>
  <si>
    <t>Prestación de Sevicios Públicos</t>
  </si>
  <si>
    <t>Medio Ambiente y Ecología</t>
  </si>
  <si>
    <t>Recolección y Concesiones</t>
  </si>
  <si>
    <t>Infraestructura Vial</t>
  </si>
  <si>
    <t>Espacios Públicos y Áreas Verdes</t>
  </si>
  <si>
    <t>Ejecución y Obras de Urbanización</t>
  </si>
  <si>
    <t>Protección Civil</t>
  </si>
  <si>
    <t>Obras Hidraulicas y Sanitarias</t>
  </si>
  <si>
    <t>Seguridad Pública y Sociedad</t>
  </si>
  <si>
    <t>Investigación y Estudios</t>
  </si>
  <si>
    <t>Funciones de Gobierno</t>
  </si>
  <si>
    <t>Apoyo al  proceso presupuestal y Mejorar la Eficiencia Institucional</t>
  </si>
  <si>
    <t>Desarrollo Social</t>
  </si>
  <si>
    <t>Apoyo al  proceso presupuestal y Mejorar la Eficiencia</t>
  </si>
  <si>
    <t>Desarrollo Econónimo</t>
  </si>
  <si>
    <t>Apoyo a la Gestión Pública</t>
  </si>
  <si>
    <t>Atención al Rezago Social</t>
  </si>
  <si>
    <t>Obligaciones por Resolución</t>
  </si>
  <si>
    <t>Desarrollo Educativo</t>
  </si>
  <si>
    <t>Fomento a la Salud</t>
  </si>
  <si>
    <t>Desastres Naturales</t>
  </si>
  <si>
    <t>Deporte y Desarrollo de Capacidades Físicas</t>
  </si>
  <si>
    <t>Contingencias y Desastres Naturales</t>
  </si>
  <si>
    <t>Promoción y Fomento</t>
  </si>
  <si>
    <t>Pensiones y Jubilaciones</t>
  </si>
  <si>
    <t>Fomento al Sector Empresarial</t>
  </si>
  <si>
    <t>Fomento al Desarrollo Rural</t>
  </si>
  <si>
    <t>Previsión y Seguridad Social</t>
  </si>
  <si>
    <t>Fomento al Desarrollo Turístico</t>
  </si>
  <si>
    <t>Deuda Pública</t>
  </si>
  <si>
    <t>Amortización</t>
  </si>
  <si>
    <t>Servicios Gubernamentales</t>
  </si>
  <si>
    <t>Intereses</t>
  </si>
  <si>
    <t>Gobierno y Reglamentación</t>
  </si>
  <si>
    <t>Suman los Egresos</t>
  </si>
  <si>
    <t>Administración Fiscal y Financiera</t>
  </si>
  <si>
    <t>Administración de Recursos Humanos</t>
  </si>
  <si>
    <t xml:space="preserve"> </t>
  </si>
  <si>
    <t>Planeación, Evaluación y Modernización</t>
  </si>
  <si>
    <t>Existencia Actual</t>
  </si>
  <si>
    <t>Servicios de Información a la Sociedad</t>
  </si>
  <si>
    <t>Control de Gestión</t>
  </si>
  <si>
    <t>Desarrollo Turístico y Comercial</t>
  </si>
  <si>
    <t>Sumas iguales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</si>
</sst>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color indexed="8"/>
      <name val="Calibri"/>
      <family val="2"/>
      <scheme val="minor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1" fillId="0" borderId="0"/>
  </cellStyleXfs>
  <cellXfs count="84">
    <xf numFmtId="0" fontId="0" fillId="0" borderId="0" xfId="0"/>
    <xf numFmtId="0" fontId="2" fillId="2" borderId="0" xfId="0" applyFont="1" applyFill="1"/>
    <xf numFmtId="3" fontId="2" fillId="2" borderId="0" xfId="0" applyNumberFormat="1" applyFont="1" applyFill="1"/>
    <xf numFmtId="3" fontId="3" fillId="2" borderId="0" xfId="0" applyNumberFormat="1" applyFont="1" applyFill="1"/>
    <xf numFmtId="0" fontId="0" fillId="3" borderId="0" xfId="0" applyFill="1"/>
    <xf numFmtId="0" fontId="0" fillId="2" borderId="0" xfId="0" applyFill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0" xfId="0" applyFont="1" applyFill="1" applyBorder="1"/>
    <xf numFmtId="3" fontId="2" fillId="2" borderId="0" xfId="0" applyNumberFormat="1" applyFont="1" applyFill="1" applyBorder="1"/>
    <xf numFmtId="3" fontId="3" fillId="2" borderId="0" xfId="0" applyNumberFormat="1" applyFont="1" applyFill="1" applyBorder="1"/>
    <xf numFmtId="0" fontId="5" fillId="2" borderId="0" xfId="0" applyFont="1" applyFill="1" applyBorder="1"/>
    <xf numFmtId="3" fontId="5" fillId="2" borderId="0" xfId="0" applyNumberFormat="1" applyFont="1" applyFill="1" applyBorder="1"/>
    <xf numFmtId="3" fontId="8" fillId="2" borderId="0" xfId="0" applyNumberFormat="1" applyFont="1" applyFill="1" applyBorder="1"/>
    <xf numFmtId="43" fontId="0" fillId="3" borderId="0" xfId="1" applyFont="1" applyFill="1"/>
    <xf numFmtId="0" fontId="8" fillId="2" borderId="0" xfId="0" applyFont="1" applyFill="1" applyBorder="1"/>
    <xf numFmtId="164" fontId="8" fillId="2" borderId="0" xfId="1" applyNumberFormat="1" applyFont="1" applyFill="1" applyBorder="1"/>
    <xf numFmtId="0" fontId="0" fillId="2" borderId="0" xfId="0" applyFill="1" applyBorder="1"/>
    <xf numFmtId="0" fontId="8" fillId="2" borderId="0" xfId="0" applyFont="1" applyFill="1"/>
    <xf numFmtId="0" fontId="9" fillId="2" borderId="0" xfId="0" applyFont="1" applyFill="1" applyBorder="1"/>
    <xf numFmtId="164" fontId="0" fillId="2" borderId="0" xfId="1" applyNumberFormat="1" applyFont="1" applyFill="1" applyBorder="1" applyAlignment="1"/>
    <xf numFmtId="3" fontId="8" fillId="2" borderId="0" xfId="0" applyNumberFormat="1" applyFont="1" applyFill="1"/>
    <xf numFmtId="164" fontId="2" fillId="2" borderId="0" xfId="1" applyNumberFormat="1" applyFont="1" applyFill="1" applyBorder="1"/>
    <xf numFmtId="43" fontId="8" fillId="2" borderId="0" xfId="0" applyNumberFormat="1" applyFont="1" applyFill="1" applyBorder="1"/>
    <xf numFmtId="0" fontId="0" fillId="2" borderId="4" xfId="0" applyFill="1" applyBorder="1"/>
    <xf numFmtId="43" fontId="0" fillId="2" borderId="0" xfId="1" applyFont="1" applyFill="1" applyBorder="1"/>
    <xf numFmtId="43" fontId="8" fillId="2" borderId="0" xfId="0" applyNumberFormat="1" applyFont="1" applyFill="1"/>
    <xf numFmtId="43" fontId="8" fillId="2" borderId="0" xfId="1" applyFont="1" applyFill="1" applyBorder="1"/>
    <xf numFmtId="3" fontId="5" fillId="0" borderId="0" xfId="0" applyNumberFormat="1" applyFont="1" applyBorder="1"/>
    <xf numFmtId="3" fontId="9" fillId="2" borderId="0" xfId="0" applyNumberFormat="1" applyFont="1" applyFill="1" applyBorder="1"/>
    <xf numFmtId="4" fontId="0" fillId="3" borderId="0" xfId="0" applyNumberFormat="1" applyFill="1"/>
    <xf numFmtId="0" fontId="7" fillId="2" borderId="0" xfId="0" applyFont="1" applyFill="1" applyBorder="1" applyAlignment="1">
      <alignment horizontal="center"/>
    </xf>
    <xf numFmtId="3" fontId="0" fillId="2" borderId="0" xfId="0" applyNumberFormat="1" applyFill="1" applyBorder="1"/>
    <xf numFmtId="0" fontId="6" fillId="2" borderId="0" xfId="0" applyFont="1" applyFill="1" applyBorder="1"/>
    <xf numFmtId="3" fontId="0" fillId="3" borderId="0" xfId="0" applyNumberFormat="1" applyFill="1" applyBorder="1"/>
    <xf numFmtId="3" fontId="8" fillId="3" borderId="0" xfId="0" applyNumberFormat="1" applyFont="1" applyFill="1" applyBorder="1"/>
    <xf numFmtId="3" fontId="2" fillId="3" borderId="0" xfId="0" applyNumberFormat="1" applyFont="1" applyFill="1" applyBorder="1"/>
    <xf numFmtId="3" fontId="6" fillId="2" borderId="0" xfId="0" applyNumberFormat="1" applyFont="1" applyFill="1" applyBorder="1"/>
    <xf numFmtId="0" fontId="0" fillId="3" borderId="0" xfId="0" applyFill="1" applyBorder="1"/>
    <xf numFmtId="43" fontId="0" fillId="2" borderId="0" xfId="0" applyNumberFormat="1" applyFill="1"/>
    <xf numFmtId="49" fontId="10" fillId="0" borderId="6" xfId="0" applyNumberFormat="1" applyFont="1" applyBorder="1" applyAlignment="1">
      <alignment horizontal="left" vertical="center"/>
    </xf>
    <xf numFmtId="49" fontId="1" fillId="0" borderId="6" xfId="2" applyNumberFormat="1" applyFont="1" applyBorder="1"/>
    <xf numFmtId="3" fontId="0" fillId="3" borderId="0" xfId="0" applyNumberFormat="1" applyFill="1"/>
    <xf numFmtId="43" fontId="0" fillId="2" borderId="0" xfId="0" applyNumberFormat="1" applyFill="1" applyBorder="1"/>
    <xf numFmtId="3" fontId="11" fillId="2" borderId="0" xfId="0" applyNumberFormat="1" applyFont="1" applyFill="1" applyBorder="1"/>
    <xf numFmtId="0" fontId="0" fillId="2" borderId="5" xfId="0" applyFill="1" applyBorder="1"/>
    <xf numFmtId="0" fontId="8" fillId="2" borderId="4" xfId="0" applyFont="1" applyFill="1" applyBorder="1" applyAlignment="1">
      <alignment horizontal="left"/>
    </xf>
    <xf numFmtId="0" fontId="6" fillId="2" borderId="5" xfId="0" applyFont="1" applyFill="1" applyBorder="1"/>
    <xf numFmtId="3" fontId="0" fillId="2" borderId="0" xfId="0" applyNumberFormat="1" applyFill="1"/>
    <xf numFmtId="0" fontId="0" fillId="0" borderId="0" xfId="0" applyBorder="1"/>
    <xf numFmtId="0" fontId="8" fillId="2" borderId="7" xfId="0" applyFont="1" applyFill="1" applyBorder="1" applyAlignment="1">
      <alignment horizontal="left"/>
    </xf>
    <xf numFmtId="0" fontId="2" fillId="2" borderId="8" xfId="0" applyFont="1" applyFill="1" applyBorder="1"/>
    <xf numFmtId="0" fontId="6" fillId="2" borderId="8" xfId="0" applyFont="1" applyFill="1" applyBorder="1"/>
    <xf numFmtId="0" fontId="0" fillId="2" borderId="8" xfId="0" applyFill="1" applyBorder="1"/>
    <xf numFmtId="3" fontId="8" fillId="2" borderId="8" xfId="0" applyNumberFormat="1" applyFont="1" applyFill="1" applyBorder="1"/>
    <xf numFmtId="3" fontId="5" fillId="2" borderId="8" xfId="0" applyNumberFormat="1" applyFont="1" applyFill="1" applyBorder="1"/>
    <xf numFmtId="3" fontId="2" fillId="2" borderId="8" xfId="0" applyNumberFormat="1" applyFont="1" applyFill="1" applyBorder="1"/>
    <xf numFmtId="3" fontId="11" fillId="2" borderId="8" xfId="0" applyNumberFormat="1" applyFont="1" applyFill="1" applyBorder="1"/>
    <xf numFmtId="0" fontId="6" fillId="2" borderId="9" xfId="0" applyFont="1" applyFill="1" applyBorder="1"/>
    <xf numFmtId="49" fontId="10" fillId="0" borderId="10" xfId="0" applyNumberFormat="1" applyFont="1" applyBorder="1" applyAlignment="1">
      <alignment horizontal="left" vertical="center"/>
    </xf>
    <xf numFmtId="49" fontId="1" fillId="0" borderId="10" xfId="2" applyNumberFormat="1" applyFont="1" applyBorder="1"/>
    <xf numFmtId="0" fontId="8" fillId="2" borderId="0" xfId="0" applyFont="1" applyFill="1" applyBorder="1" applyAlignment="1">
      <alignment horizontal="left"/>
    </xf>
    <xf numFmtId="49" fontId="10" fillId="0" borderId="0" xfId="0" applyNumberFormat="1" applyFont="1" applyBorder="1" applyAlignment="1">
      <alignment horizontal="left" vertical="center"/>
    </xf>
    <xf numFmtId="49" fontId="1" fillId="0" borderId="0" xfId="2" applyNumberFormat="1" applyFont="1" applyBorder="1"/>
    <xf numFmtId="3" fontId="8" fillId="2" borderId="0" xfId="0" applyNumberFormat="1" applyFont="1" applyFill="1" applyBorder="1" applyAlignment="1">
      <alignment horizontal="left"/>
    </xf>
    <xf numFmtId="3" fontId="8" fillId="2" borderId="0" xfId="1" applyNumberFormat="1" applyFont="1" applyFill="1" applyBorder="1" applyAlignment="1" applyProtection="1">
      <alignment horizontal="left"/>
    </xf>
    <xf numFmtId="3" fontId="6" fillId="2" borderId="0" xfId="1" quotePrefix="1" applyNumberFormat="1" applyFont="1" applyFill="1" applyBorder="1" applyAlignment="1" applyProtection="1">
      <alignment horizontal="left"/>
    </xf>
    <xf numFmtId="3" fontId="6" fillId="2" borderId="0" xfId="0" applyNumberFormat="1" applyFont="1" applyFill="1" applyBorder="1" applyAlignment="1">
      <alignment horizontal="left"/>
    </xf>
    <xf numFmtId="38" fontId="6" fillId="2" borderId="0" xfId="1" applyNumberFormat="1" applyFont="1" applyFill="1" applyBorder="1" applyAlignment="1" applyProtection="1"/>
    <xf numFmtId="0" fontId="6" fillId="2" borderId="0" xfId="0" applyFont="1" applyFill="1" applyBorder="1" applyAlignment="1">
      <alignment horizontal="left"/>
    </xf>
    <xf numFmtId="3" fontId="6" fillId="2" borderId="0" xfId="1" applyNumberFormat="1" applyFont="1" applyFill="1" applyBorder="1" applyAlignment="1" applyProtection="1">
      <alignment horizontal="left"/>
    </xf>
    <xf numFmtId="38" fontId="6" fillId="2" borderId="0" xfId="1" applyNumberFormat="1" applyFont="1" applyFill="1" applyBorder="1" applyAlignment="1" applyProtection="1">
      <alignment horizontal="justify"/>
    </xf>
    <xf numFmtId="0" fontId="6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3" fontId="3" fillId="2" borderId="0" xfId="0" applyNumberFormat="1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justify"/>
    </xf>
    <xf numFmtId="0" fontId="6" fillId="2" borderId="0" xfId="0" applyFont="1" applyFill="1" applyBorder="1" applyAlignment="1">
      <alignment horizontal="center" wrapText="1"/>
    </xf>
    <xf numFmtId="0" fontId="7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119062</xdr:colOff>
      <xdr:row>82</xdr:row>
      <xdr:rowOff>0</xdr:rowOff>
    </xdr:from>
    <xdr:to>
      <xdr:col>15</xdr:col>
      <xdr:colOff>122086</xdr:colOff>
      <xdr:row>83</xdr:row>
      <xdr:rowOff>119063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FD2D80D3-0D63-410B-A1AB-C6770B20B3D4}"/>
            </a:ext>
          </a:extLst>
        </xdr:cNvPr>
        <xdr:cNvSpPr txBox="1">
          <a:spLocks noChangeArrowheads="1"/>
        </xdr:cNvSpPr>
      </xdr:nvSpPr>
      <xdr:spPr bwMode="auto">
        <a:xfrm>
          <a:off x="290512" y="15992475"/>
          <a:ext cx="13385649" cy="3190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50" b="1" i="0" u="none" strike="noStrike" baseline="0">
              <a:solidFill>
                <a:srgbClr val="000000"/>
              </a:solidFill>
              <a:latin typeface="Arial"/>
              <a:cs typeface="Arial"/>
            </a:rPr>
            <a:t>Lic. Marco Antonio Bonilla Mendoza             Mtra. Aída Amanda Córdova Chávez</a:t>
          </a: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Lic. </a:t>
          </a:r>
          <a:r>
            <a:rPr lang="es-MX" sz="1050" b="1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Francisco Javier Turati Muñoz        </a:t>
          </a:r>
          <a:endParaRPr lang="es-E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35718</xdr:colOff>
      <xdr:row>77</xdr:row>
      <xdr:rowOff>11906</xdr:rowOff>
    </xdr:from>
    <xdr:to>
      <xdr:col>14</xdr:col>
      <xdr:colOff>119741</xdr:colOff>
      <xdr:row>77</xdr:row>
      <xdr:rowOff>163965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E01F8C43-9693-4712-9C1F-3584E79E417F}"/>
            </a:ext>
          </a:extLst>
        </xdr:cNvPr>
        <xdr:cNvSpPr txBox="1">
          <a:spLocks noChangeArrowheads="1"/>
        </xdr:cNvSpPr>
      </xdr:nvSpPr>
      <xdr:spPr bwMode="auto">
        <a:xfrm>
          <a:off x="473868" y="15004256"/>
          <a:ext cx="12999923" cy="1520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Presidente </a:t>
          </a:r>
          <a:r>
            <a:rPr lang="es-ES" sz="1050" b="1" i="0" u="none" strike="noStrike" baseline="0">
              <a:solidFill>
                <a:srgbClr val="000000"/>
              </a:solidFill>
              <a:latin typeface="Arial"/>
              <a:cs typeface="Arial"/>
            </a:rPr>
            <a:t>Municipal</a:t>
          </a: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Tesorera Municipal                                    Comisión de Hacienda                                       </a:t>
          </a:r>
          <a:endParaRPr lang="es-E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11</xdr:col>
      <xdr:colOff>1976438</xdr:colOff>
      <xdr:row>76</xdr:row>
      <xdr:rowOff>154782</xdr:rowOff>
    </xdr:from>
    <xdr:to>
      <xdr:col>13</xdr:col>
      <xdr:colOff>273844</xdr:colOff>
      <xdr:row>82</xdr:row>
      <xdr:rowOff>176213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DE3F7DF-92F5-4226-8C50-7D755F6AE8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9763" y="14985207"/>
          <a:ext cx="2850356" cy="118348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125"/>
  <sheetViews>
    <sheetView tabSelected="1" view="pageBreakPreview" topLeftCell="A27" zoomScale="80" zoomScaleNormal="70" zoomScaleSheetLayoutView="80" workbookViewId="0">
      <selection activeCell="R48" sqref="R48"/>
    </sheetView>
  </sheetViews>
  <sheetFormatPr baseColWidth="10" defaultRowHeight="12.75" x14ac:dyDescent="0.2"/>
  <cols>
    <col min="1" max="1" width="2.5703125" style="5" customWidth="1"/>
    <col min="2" max="2" width="4" style="1" customWidth="1"/>
    <col min="3" max="3" width="1.42578125" style="1" customWidth="1"/>
    <col min="4" max="4" width="3.5703125" style="1" customWidth="1"/>
    <col min="5" max="5" width="42.5703125" style="1" customWidth="1"/>
    <col min="6" max="6" width="15" style="1" bestFit="1" customWidth="1"/>
    <col min="7" max="7" width="13.85546875" style="2" bestFit="1" customWidth="1"/>
    <col min="8" max="8" width="18.7109375" style="3" customWidth="1"/>
    <col min="9" max="9" width="6.7109375" style="2" customWidth="1"/>
    <col min="10" max="11" width="2.42578125" style="2" customWidth="1"/>
    <col min="12" max="12" width="52.28515625" style="2" customWidth="1"/>
    <col min="13" max="13" width="16" style="2" bestFit="1" customWidth="1"/>
    <col min="14" max="14" width="18.7109375" style="3" customWidth="1"/>
    <col min="15" max="15" width="3" style="1" customWidth="1"/>
    <col min="16" max="16" width="3.7109375" style="4" customWidth="1"/>
    <col min="17" max="17" width="17.85546875" style="5" bestFit="1" customWidth="1"/>
    <col min="18" max="18" width="19.140625" style="5" bestFit="1" customWidth="1"/>
    <col min="19" max="19" width="24.28515625" style="27" customWidth="1"/>
    <col min="20" max="16384" width="11.42578125" style="5"/>
  </cols>
  <sheetData>
    <row r="1" spans="2:17" ht="13.5" thickBot="1" x14ac:dyDescent="0.25"/>
    <row r="2" spans="2:17" ht="18" x14ac:dyDescent="0.25">
      <c r="B2" s="6"/>
      <c r="C2" s="82" t="s">
        <v>0</v>
      </c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7"/>
    </row>
    <row r="3" spans="2:17" ht="15.75" x14ac:dyDescent="0.25">
      <c r="B3" s="8"/>
      <c r="C3" s="83" t="s">
        <v>1</v>
      </c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9"/>
    </row>
    <row r="4" spans="2:17" x14ac:dyDescent="0.2">
      <c r="B4" s="8"/>
      <c r="C4" s="81" t="s">
        <v>2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9"/>
    </row>
    <row r="5" spans="2:17" x14ac:dyDescent="0.2">
      <c r="B5" s="8"/>
      <c r="C5" s="81" t="s">
        <v>3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9"/>
    </row>
    <row r="6" spans="2:17" ht="15.75" x14ac:dyDescent="0.25">
      <c r="B6" s="8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9"/>
    </row>
    <row r="7" spans="2:17" ht="15.75" x14ac:dyDescent="0.25">
      <c r="B7" s="8"/>
      <c r="C7" s="80" t="s">
        <v>4</v>
      </c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9"/>
    </row>
    <row r="8" spans="2:17" ht="5.25" customHeight="1" x14ac:dyDescent="0.2">
      <c r="B8" s="8"/>
      <c r="C8" s="10"/>
      <c r="D8" s="10"/>
      <c r="E8" s="10"/>
      <c r="F8" s="10"/>
      <c r="G8" s="11"/>
      <c r="H8" s="12"/>
      <c r="I8" s="11"/>
      <c r="J8" s="11"/>
      <c r="K8" s="11"/>
      <c r="L8" s="11"/>
      <c r="M8" s="11"/>
      <c r="N8" s="12"/>
      <c r="O8" s="9"/>
    </row>
    <row r="9" spans="2:17" ht="15.75" x14ac:dyDescent="0.25">
      <c r="B9" s="8"/>
      <c r="C9" s="13" t="s">
        <v>5</v>
      </c>
      <c r="D9" s="10"/>
      <c r="E9" s="10"/>
      <c r="F9" s="10"/>
      <c r="G9" s="11"/>
      <c r="H9" s="14"/>
      <c r="I9" s="11"/>
      <c r="J9" s="14" t="s">
        <v>6</v>
      </c>
      <c r="K9" s="11"/>
      <c r="L9" s="11"/>
      <c r="M9" s="15"/>
      <c r="N9" s="12"/>
      <c r="O9" s="9"/>
      <c r="P9" s="16"/>
    </row>
    <row r="10" spans="2:17" ht="15.75" x14ac:dyDescent="0.25">
      <c r="B10" s="8"/>
      <c r="C10" s="13"/>
      <c r="D10" s="10"/>
      <c r="E10" s="17" t="s">
        <v>7</v>
      </c>
      <c r="F10" s="18"/>
      <c r="G10" s="15">
        <v>876933476</v>
      </c>
      <c r="H10" s="12"/>
      <c r="I10" s="11"/>
      <c r="J10" s="14"/>
      <c r="K10" s="11"/>
      <c r="L10" s="15" t="s">
        <v>8</v>
      </c>
      <c r="M10" s="15">
        <v>2138736</v>
      </c>
      <c r="N10" s="12"/>
      <c r="O10" s="9"/>
      <c r="P10" s="16"/>
    </row>
    <row r="11" spans="2:17" ht="15.75" x14ac:dyDescent="0.25">
      <c r="B11" s="8"/>
      <c r="C11" s="13"/>
      <c r="D11" s="10"/>
      <c r="E11" s="17" t="s">
        <v>9</v>
      </c>
      <c r="F11" s="18"/>
      <c r="G11" s="15">
        <v>307517343</v>
      </c>
      <c r="H11" s="14"/>
      <c r="I11" s="11"/>
      <c r="J11" s="14"/>
      <c r="K11" s="11"/>
      <c r="L11" s="15" t="s">
        <v>10</v>
      </c>
      <c r="M11" s="15">
        <v>26951343</v>
      </c>
      <c r="N11" s="12"/>
      <c r="O11" s="9"/>
      <c r="P11" s="16"/>
    </row>
    <row r="12" spans="2:17" ht="15.75" x14ac:dyDescent="0.25">
      <c r="B12" s="8"/>
      <c r="C12" s="13"/>
      <c r="D12" s="10"/>
      <c r="E12" s="17" t="s">
        <v>11</v>
      </c>
      <c r="F12" s="18"/>
      <c r="G12" s="15">
        <v>4021403</v>
      </c>
      <c r="H12" s="14"/>
      <c r="I12" s="11"/>
      <c r="J12" s="14"/>
      <c r="K12" s="11"/>
      <c r="L12" s="15" t="s">
        <v>12</v>
      </c>
      <c r="M12" s="15">
        <v>600679</v>
      </c>
      <c r="N12" s="14">
        <f>SUM(M10:M12)</f>
        <v>29690758</v>
      </c>
      <c r="O12" s="9"/>
      <c r="P12" s="16"/>
    </row>
    <row r="13" spans="2:17" ht="15.75" x14ac:dyDescent="0.25">
      <c r="B13" s="8"/>
      <c r="C13" s="13"/>
      <c r="D13" s="10"/>
      <c r="E13" s="17" t="s">
        <v>13</v>
      </c>
      <c r="F13" s="18"/>
      <c r="G13" s="15">
        <v>9738322</v>
      </c>
      <c r="H13" s="14"/>
      <c r="I13" s="11"/>
      <c r="J13" s="14" t="s">
        <v>14</v>
      </c>
      <c r="K13" s="11"/>
      <c r="L13" s="15"/>
      <c r="M13" s="19"/>
      <c r="N13" s="12"/>
      <c r="O13" s="9"/>
      <c r="P13" s="16"/>
    </row>
    <row r="14" spans="2:17" ht="15.75" x14ac:dyDescent="0.25">
      <c r="B14" s="8"/>
      <c r="C14" s="13"/>
      <c r="D14" s="10"/>
      <c r="E14" s="17" t="s">
        <v>15</v>
      </c>
      <c r="F14" s="18"/>
      <c r="G14" s="15">
        <v>37778805</v>
      </c>
      <c r="H14" s="14"/>
      <c r="I14" s="11"/>
      <c r="J14" s="14"/>
      <c r="K14" s="11"/>
      <c r="L14" s="15" t="s">
        <v>16</v>
      </c>
      <c r="M14" s="15">
        <v>799718761</v>
      </c>
      <c r="N14" s="19"/>
      <c r="O14" s="9"/>
      <c r="P14" s="16"/>
    </row>
    <row r="15" spans="2:17" ht="15.75" x14ac:dyDescent="0.25">
      <c r="B15" s="8"/>
      <c r="C15" s="13"/>
      <c r="D15" s="10"/>
      <c r="E15" s="17" t="s">
        <v>17</v>
      </c>
      <c r="F15" s="18"/>
      <c r="G15" s="15">
        <v>3666999</v>
      </c>
      <c r="H15" s="19"/>
      <c r="I15" s="11"/>
      <c r="J15" s="14"/>
      <c r="K15" s="11"/>
      <c r="L15" s="15" t="s">
        <v>18</v>
      </c>
      <c r="M15" s="15">
        <v>58822063</v>
      </c>
      <c r="N15" s="12"/>
      <c r="O15" s="9"/>
      <c r="P15" s="16"/>
    </row>
    <row r="16" spans="2:17" ht="15.75" x14ac:dyDescent="0.25">
      <c r="B16" s="8"/>
      <c r="C16" s="10"/>
      <c r="D16" s="10"/>
      <c r="E16" s="17" t="s">
        <v>19</v>
      </c>
      <c r="F16" s="18"/>
      <c r="G16" s="15">
        <v>20750</v>
      </c>
      <c r="H16" s="14">
        <f>SUM(G10:G16)</f>
        <v>1239677098</v>
      </c>
      <c r="I16" s="11"/>
      <c r="J16" s="14"/>
      <c r="K16" s="11"/>
      <c r="L16" s="15" t="s">
        <v>20</v>
      </c>
      <c r="M16" s="15">
        <v>144071155</v>
      </c>
      <c r="N16" s="19"/>
      <c r="O16" s="9"/>
      <c r="P16" s="16"/>
      <c r="Q16" s="20"/>
    </row>
    <row r="17" spans="2:17" ht="15.75" x14ac:dyDescent="0.25">
      <c r="B17" s="8"/>
      <c r="C17" s="21"/>
      <c r="D17" s="10"/>
      <c r="E17" s="10"/>
      <c r="F17" s="10"/>
      <c r="G17" s="11"/>
      <c r="H17" s="12"/>
      <c r="I17" s="11"/>
      <c r="J17" s="14"/>
      <c r="K17" s="11"/>
      <c r="L17" s="15" t="s">
        <v>21</v>
      </c>
      <c r="M17" s="15">
        <v>22109362</v>
      </c>
      <c r="N17" s="19"/>
      <c r="O17" s="9"/>
      <c r="P17" s="16"/>
      <c r="Q17" s="20"/>
    </row>
    <row r="18" spans="2:17" ht="15.75" x14ac:dyDescent="0.25">
      <c r="B18" s="8"/>
      <c r="C18" s="13" t="s">
        <v>22</v>
      </c>
      <c r="D18" s="10"/>
      <c r="E18" s="17"/>
      <c r="F18" s="18"/>
      <c r="G18" s="15"/>
      <c r="H18" s="12"/>
      <c r="I18" s="11"/>
      <c r="J18" s="11"/>
      <c r="K18" s="11"/>
      <c r="L18" s="15" t="s">
        <v>23</v>
      </c>
      <c r="M18" s="15">
        <v>24221121</v>
      </c>
      <c r="N18" s="19"/>
      <c r="O18" s="9"/>
      <c r="P18" s="16"/>
      <c r="Q18" s="20"/>
    </row>
    <row r="19" spans="2:17" ht="15.75" x14ac:dyDescent="0.25">
      <c r="B19" s="8"/>
      <c r="C19" s="10"/>
      <c r="D19" s="10"/>
      <c r="E19" s="17" t="s">
        <v>24</v>
      </c>
      <c r="F19" s="18"/>
      <c r="G19" s="15">
        <v>46933091</v>
      </c>
      <c r="H19" s="12"/>
      <c r="I19" s="11"/>
      <c r="J19" s="14"/>
      <c r="K19" s="11"/>
      <c r="L19" s="15" t="s">
        <v>25</v>
      </c>
      <c r="M19" s="15">
        <v>88344365</v>
      </c>
      <c r="N19" s="19"/>
      <c r="O19" s="9"/>
      <c r="P19" s="16"/>
      <c r="Q19" s="20"/>
    </row>
    <row r="20" spans="2:17" ht="15.75" x14ac:dyDescent="0.25">
      <c r="B20" s="8"/>
      <c r="C20" s="21"/>
      <c r="D20" s="10"/>
      <c r="E20" s="19" t="s">
        <v>26</v>
      </c>
      <c r="F20" s="22"/>
      <c r="G20" s="15">
        <v>17720987</v>
      </c>
      <c r="H20" s="14">
        <f>SUM(G19:G20)</f>
        <v>64654078</v>
      </c>
      <c r="I20" s="11"/>
      <c r="J20" s="11"/>
      <c r="K20" s="11"/>
      <c r="L20" s="15" t="s">
        <v>27</v>
      </c>
      <c r="M20" s="15">
        <v>61804514</v>
      </c>
      <c r="N20" s="19"/>
      <c r="O20" s="9"/>
      <c r="P20" s="16"/>
      <c r="Q20" s="20"/>
    </row>
    <row r="21" spans="2:17" ht="15.75" x14ac:dyDescent="0.25">
      <c r="B21" s="8"/>
      <c r="C21" s="21"/>
      <c r="D21" s="10"/>
      <c r="E21" s="19"/>
      <c r="F21" s="22"/>
      <c r="G21" s="15"/>
      <c r="H21" s="14"/>
      <c r="I21" s="11"/>
      <c r="J21" s="11"/>
      <c r="K21" s="11"/>
      <c r="L21" s="15" t="s">
        <v>28</v>
      </c>
      <c r="M21" s="15">
        <v>3050219</v>
      </c>
      <c r="N21" s="19"/>
      <c r="O21" s="9"/>
      <c r="P21" s="16"/>
      <c r="Q21" s="20"/>
    </row>
    <row r="22" spans="2:17" ht="15.75" x14ac:dyDescent="0.25">
      <c r="B22" s="8"/>
      <c r="C22" s="10"/>
      <c r="D22" s="10"/>
      <c r="E22" s="10"/>
      <c r="F22" s="10"/>
      <c r="G22" s="11"/>
      <c r="H22" s="12"/>
      <c r="I22" s="11"/>
      <c r="J22" s="11"/>
      <c r="K22" s="11"/>
      <c r="L22" s="15" t="s">
        <v>29</v>
      </c>
      <c r="M22" s="15">
        <v>5926477</v>
      </c>
      <c r="N22" s="14">
        <f>SUM(M14:M22)</f>
        <v>1208068037</v>
      </c>
      <c r="O22" s="9"/>
      <c r="P22" s="16"/>
      <c r="Q22" s="23"/>
    </row>
    <row r="23" spans="2:17" ht="15.75" x14ac:dyDescent="0.25">
      <c r="B23" s="8"/>
      <c r="C23" s="13" t="s">
        <v>30</v>
      </c>
      <c r="D23" s="19"/>
      <c r="E23" s="19"/>
      <c r="F23" s="24"/>
      <c r="G23" s="19"/>
      <c r="H23" s="17"/>
      <c r="I23" s="11"/>
      <c r="J23" s="14" t="s">
        <v>31</v>
      </c>
      <c r="K23" s="11"/>
      <c r="L23" s="11"/>
      <c r="M23" s="11"/>
      <c r="N23" s="12"/>
      <c r="O23" s="9"/>
      <c r="P23" s="16"/>
      <c r="Q23" s="20"/>
    </row>
    <row r="24" spans="2:17" ht="15.75" x14ac:dyDescent="0.25">
      <c r="B24" s="8"/>
      <c r="C24" s="21"/>
      <c r="D24" s="13"/>
      <c r="E24" s="17" t="s">
        <v>32</v>
      </c>
      <c r="F24" s="18"/>
      <c r="G24" s="15">
        <v>5258747</v>
      </c>
      <c r="H24" s="25"/>
      <c r="I24" s="11"/>
      <c r="J24" s="11"/>
      <c r="K24" s="11"/>
      <c r="L24" s="15" t="s">
        <v>33</v>
      </c>
      <c r="M24" s="15">
        <v>524818979</v>
      </c>
      <c r="N24" s="12"/>
      <c r="O24" s="9"/>
      <c r="P24" s="16"/>
      <c r="Q24" s="20"/>
    </row>
    <row r="25" spans="2:17" ht="15.75" x14ac:dyDescent="0.25">
      <c r="B25" s="8"/>
      <c r="C25" s="21"/>
      <c r="D25" s="13"/>
      <c r="E25" s="17" t="s">
        <v>34</v>
      </c>
      <c r="F25" s="18"/>
      <c r="G25" s="15">
        <v>277667</v>
      </c>
      <c r="H25" s="17"/>
      <c r="I25" s="11"/>
      <c r="J25" s="11"/>
      <c r="K25" s="11"/>
      <c r="L25" s="15" t="s">
        <v>35</v>
      </c>
      <c r="M25" s="15">
        <v>86378464</v>
      </c>
      <c r="N25" s="12"/>
      <c r="O25" s="9"/>
      <c r="P25" s="16"/>
      <c r="Q25" s="20"/>
    </row>
    <row r="26" spans="2:17" ht="15.75" x14ac:dyDescent="0.25">
      <c r="B26" s="26"/>
      <c r="C26" s="19"/>
      <c r="D26" s="13"/>
      <c r="E26" s="17" t="s">
        <v>36</v>
      </c>
      <c r="F26" s="18"/>
      <c r="G26" s="15">
        <v>72710250</v>
      </c>
      <c r="H26" s="17"/>
      <c r="I26" s="11"/>
      <c r="J26" s="11"/>
      <c r="K26" s="11"/>
      <c r="L26" s="15" t="s">
        <v>37</v>
      </c>
      <c r="M26" s="15">
        <v>127748567</v>
      </c>
      <c r="N26" s="14">
        <f>SUM(M24:M26)</f>
        <v>738946010</v>
      </c>
      <c r="O26" s="9"/>
      <c r="P26" s="16"/>
      <c r="Q26" s="23"/>
    </row>
    <row r="27" spans="2:17" ht="15.75" x14ac:dyDescent="0.25">
      <c r="B27" s="26"/>
      <c r="C27" s="19"/>
      <c r="D27" s="13"/>
      <c r="E27" s="17" t="s">
        <v>38</v>
      </c>
      <c r="F27" s="18"/>
      <c r="G27" s="15">
        <v>19511709</v>
      </c>
      <c r="H27" s="17"/>
      <c r="I27" s="11"/>
      <c r="J27" s="14" t="s">
        <v>39</v>
      </c>
      <c r="K27" s="11"/>
      <c r="L27" s="15"/>
      <c r="M27" s="15"/>
      <c r="N27" s="12"/>
      <c r="O27" s="9"/>
      <c r="P27" s="16"/>
      <c r="Q27" s="23"/>
    </row>
    <row r="28" spans="2:17" ht="15.75" x14ac:dyDescent="0.25">
      <c r="B28" s="26"/>
      <c r="C28" s="19"/>
      <c r="D28" s="10"/>
      <c r="E28" s="17" t="s">
        <v>40</v>
      </c>
      <c r="F28" s="18"/>
      <c r="G28" s="15">
        <v>8988808</v>
      </c>
      <c r="H28" s="17"/>
      <c r="I28" s="11"/>
      <c r="J28" s="11"/>
      <c r="K28" s="11"/>
      <c r="L28" s="15" t="s">
        <v>39</v>
      </c>
      <c r="M28" s="15">
        <v>35053832</v>
      </c>
      <c r="N28" s="14">
        <f>+M28</f>
        <v>35053832</v>
      </c>
      <c r="O28" s="9"/>
      <c r="P28" s="16"/>
      <c r="Q28" s="23"/>
    </row>
    <row r="29" spans="2:17" x14ac:dyDescent="0.2">
      <c r="B29" s="26"/>
      <c r="C29" s="19"/>
      <c r="D29" s="19"/>
      <c r="E29" s="17" t="s">
        <v>41</v>
      </c>
      <c r="F29" s="18"/>
      <c r="G29" s="15">
        <v>20237792</v>
      </c>
      <c r="H29" s="17"/>
      <c r="I29" s="11"/>
      <c r="O29" s="9"/>
      <c r="P29" s="16"/>
      <c r="Q29" s="23"/>
    </row>
    <row r="30" spans="2:17" ht="15.75" x14ac:dyDescent="0.25">
      <c r="B30" s="8"/>
      <c r="C30" s="19"/>
      <c r="D30" s="10"/>
      <c r="E30" s="17" t="s">
        <v>42</v>
      </c>
      <c r="F30" s="18"/>
      <c r="G30" s="15">
        <v>166251801</v>
      </c>
      <c r="H30" s="12"/>
      <c r="I30" s="11"/>
      <c r="J30" s="14" t="s">
        <v>43</v>
      </c>
      <c r="K30" s="11"/>
      <c r="L30" s="11"/>
      <c r="M30" s="11"/>
      <c r="N30" s="12"/>
      <c r="O30" s="9"/>
      <c r="P30" s="16"/>
      <c r="Q30" s="23"/>
    </row>
    <row r="31" spans="2:17" ht="15.75" x14ac:dyDescent="0.25">
      <c r="B31" s="8"/>
      <c r="C31" s="19"/>
      <c r="D31" s="10"/>
      <c r="E31" s="19" t="s">
        <v>44</v>
      </c>
      <c r="F31" s="18"/>
      <c r="G31" s="15">
        <v>4219659</v>
      </c>
      <c r="H31" s="12"/>
      <c r="I31" s="11"/>
      <c r="J31" s="14"/>
      <c r="K31" s="11"/>
      <c r="L31" s="15" t="s">
        <v>45</v>
      </c>
      <c r="M31" s="15">
        <v>1934444</v>
      </c>
      <c r="N31" s="12"/>
      <c r="O31" s="9"/>
      <c r="P31" s="16"/>
    </row>
    <row r="32" spans="2:17" x14ac:dyDescent="0.2">
      <c r="B32" s="8"/>
      <c r="C32" s="19"/>
      <c r="D32" s="10"/>
      <c r="E32" s="17" t="s">
        <v>46</v>
      </c>
      <c r="F32" s="18"/>
      <c r="G32" s="15">
        <v>1888672</v>
      </c>
      <c r="H32" s="12"/>
      <c r="I32" s="11"/>
      <c r="J32" s="11"/>
      <c r="K32" s="11"/>
      <c r="L32" s="15" t="s">
        <v>47</v>
      </c>
      <c r="M32" s="15">
        <v>13840311</v>
      </c>
      <c r="N32" s="19"/>
      <c r="O32" s="9"/>
      <c r="Q32" s="23"/>
    </row>
    <row r="33" spans="2:19" ht="15.75" x14ac:dyDescent="0.25">
      <c r="B33" s="8"/>
      <c r="C33" s="10"/>
      <c r="D33" s="10"/>
      <c r="E33" s="17" t="s">
        <v>48</v>
      </c>
      <c r="F33" s="18"/>
      <c r="G33" s="15">
        <v>6430989</v>
      </c>
      <c r="I33" s="11"/>
      <c r="J33" s="11"/>
      <c r="K33" s="11"/>
      <c r="L33" s="15" t="s">
        <v>49</v>
      </c>
      <c r="M33" s="15">
        <v>3261138</v>
      </c>
      <c r="N33" s="14">
        <f>+M31+M32+M33</f>
        <v>19035893</v>
      </c>
      <c r="O33" s="9"/>
      <c r="Q33" s="23"/>
    </row>
    <row r="34" spans="2:19" ht="15.75" x14ac:dyDescent="0.25">
      <c r="B34" s="8"/>
      <c r="C34" s="19"/>
      <c r="D34" s="10"/>
      <c r="E34" s="17" t="s">
        <v>50</v>
      </c>
      <c r="F34" s="18"/>
      <c r="G34" s="15">
        <v>2015970</v>
      </c>
      <c r="H34" s="12"/>
      <c r="I34" s="11"/>
      <c r="J34" s="14" t="s">
        <v>51</v>
      </c>
      <c r="O34" s="9"/>
      <c r="Q34" s="23"/>
    </row>
    <row r="35" spans="2:19" ht="15.75" x14ac:dyDescent="0.25">
      <c r="B35" s="8"/>
      <c r="C35" s="10"/>
      <c r="D35" s="10"/>
      <c r="E35" s="17" t="s">
        <v>52</v>
      </c>
      <c r="F35" s="18"/>
      <c r="G35" s="15">
        <v>5052656</v>
      </c>
      <c r="H35" s="14">
        <f>SUM(G24:G35)</f>
        <v>312844720</v>
      </c>
      <c r="I35" s="11"/>
      <c r="J35" s="19"/>
      <c r="K35" s="19"/>
      <c r="L35" s="17" t="s">
        <v>51</v>
      </c>
      <c r="M35" s="15">
        <v>288000000</v>
      </c>
      <c r="N35" s="14">
        <f>+M35</f>
        <v>288000000</v>
      </c>
      <c r="O35" s="9"/>
      <c r="Q35" s="23"/>
    </row>
    <row r="36" spans="2:19" ht="15.75" customHeight="1" x14ac:dyDescent="0.25">
      <c r="B36" s="8"/>
      <c r="C36" s="13" t="s">
        <v>53</v>
      </c>
      <c r="D36" s="19"/>
      <c r="E36" s="10"/>
      <c r="F36" s="24"/>
      <c r="G36" s="11"/>
      <c r="H36" s="19"/>
      <c r="I36" s="11"/>
      <c r="O36" s="9"/>
      <c r="P36" s="16"/>
      <c r="Q36" s="28"/>
      <c r="R36" s="29"/>
      <c r="S36" s="29"/>
    </row>
    <row r="37" spans="2:19" ht="16.5" customHeight="1" x14ac:dyDescent="0.25">
      <c r="B37" s="8"/>
      <c r="C37" s="10"/>
      <c r="D37" s="10"/>
      <c r="E37" s="17" t="s">
        <v>54</v>
      </c>
      <c r="F37" s="15"/>
      <c r="G37" s="15">
        <v>1697120</v>
      </c>
      <c r="H37" s="12"/>
      <c r="I37" s="11"/>
      <c r="J37" s="14" t="s">
        <v>55</v>
      </c>
      <c r="K37" s="15"/>
      <c r="L37" s="15"/>
      <c r="M37" s="11"/>
      <c r="N37" s="14">
        <v>3964302542</v>
      </c>
      <c r="O37" s="9"/>
      <c r="P37" s="16"/>
      <c r="Q37" s="28"/>
      <c r="R37" s="29"/>
      <c r="S37" s="29"/>
    </row>
    <row r="38" spans="2:19" ht="16.5" customHeight="1" x14ac:dyDescent="0.25">
      <c r="B38" s="8"/>
      <c r="C38" s="10"/>
      <c r="D38" s="19"/>
      <c r="E38" s="17" t="s">
        <v>56</v>
      </c>
      <c r="F38" s="19"/>
      <c r="G38" s="15">
        <v>1657615</v>
      </c>
      <c r="H38" s="14"/>
      <c r="I38" s="11"/>
      <c r="J38" s="14" t="s">
        <v>57</v>
      </c>
      <c r="K38" s="15"/>
      <c r="L38" s="15"/>
      <c r="M38" s="15"/>
      <c r="N38" s="30">
        <v>298788773</v>
      </c>
      <c r="O38" s="9"/>
      <c r="P38" s="16"/>
      <c r="Q38" s="28"/>
      <c r="R38" s="29"/>
      <c r="S38" s="29"/>
    </row>
    <row r="39" spans="2:19" ht="17.25" customHeight="1" x14ac:dyDescent="0.25">
      <c r="B39" s="8"/>
      <c r="C39" s="10"/>
      <c r="D39" s="10"/>
      <c r="E39" s="17" t="s">
        <v>58</v>
      </c>
      <c r="F39" s="15"/>
      <c r="G39" s="15">
        <v>24740231</v>
      </c>
      <c r="H39" s="14"/>
      <c r="I39" s="11"/>
      <c r="J39" s="14" t="s">
        <v>59</v>
      </c>
      <c r="K39" s="15"/>
      <c r="L39" s="15"/>
      <c r="M39" s="15"/>
      <c r="N39" s="12"/>
      <c r="O39" s="9"/>
      <c r="P39" s="16"/>
      <c r="Q39" s="20"/>
      <c r="R39" s="29"/>
      <c r="S39" s="29"/>
    </row>
    <row r="40" spans="2:19" ht="15.75" customHeight="1" x14ac:dyDescent="0.2">
      <c r="B40" s="8"/>
      <c r="C40" s="10"/>
      <c r="D40" s="10"/>
      <c r="E40" s="17" t="s">
        <v>60</v>
      </c>
      <c r="F40" s="15"/>
      <c r="G40" s="15">
        <v>87821</v>
      </c>
      <c r="H40" s="12"/>
      <c r="I40" s="11"/>
      <c r="J40" s="31"/>
      <c r="K40" s="15"/>
      <c r="L40" s="15" t="s">
        <v>61</v>
      </c>
      <c r="M40" s="15">
        <v>204157152</v>
      </c>
      <c r="N40" s="12"/>
      <c r="O40" s="9"/>
      <c r="P40" s="16"/>
      <c r="Q40" s="20"/>
      <c r="R40" s="29"/>
      <c r="S40" s="29"/>
    </row>
    <row r="41" spans="2:19" ht="15.75" x14ac:dyDescent="0.25">
      <c r="B41" s="8"/>
      <c r="C41" s="10"/>
      <c r="D41" s="10"/>
      <c r="E41" s="17" t="s">
        <v>62</v>
      </c>
      <c r="F41" s="15"/>
      <c r="G41" s="15">
        <v>19959</v>
      </c>
      <c r="H41" s="14"/>
      <c r="I41" s="11"/>
      <c r="J41" s="11"/>
      <c r="K41" s="11"/>
      <c r="L41" s="15" t="s">
        <v>63</v>
      </c>
      <c r="M41" s="15">
        <v>11297971</v>
      </c>
      <c r="N41" s="14">
        <f>+M40+M41</f>
        <v>215455123</v>
      </c>
      <c r="O41" s="9"/>
      <c r="P41" s="32"/>
      <c r="Q41" s="20"/>
      <c r="R41" s="29"/>
      <c r="S41" s="29"/>
    </row>
    <row r="42" spans="2:19" ht="15.75" x14ac:dyDescent="0.25">
      <c r="B42" s="8"/>
      <c r="C42" s="13"/>
      <c r="D42" s="19"/>
      <c r="E42" s="17" t="s">
        <v>64</v>
      </c>
      <c r="F42" s="15"/>
      <c r="G42" s="15">
        <v>129370</v>
      </c>
      <c r="H42" s="14">
        <f>SUM(G37:G42)</f>
        <v>28332116</v>
      </c>
      <c r="I42" s="11"/>
      <c r="J42" s="14" t="s">
        <v>65</v>
      </c>
      <c r="K42" s="15"/>
      <c r="L42" s="15"/>
      <c r="M42" s="15"/>
      <c r="N42" s="14">
        <f>SUM(N37:N41)</f>
        <v>4478546438</v>
      </c>
      <c r="O42" s="9"/>
      <c r="P42" s="32"/>
      <c r="Q42" s="20"/>
      <c r="R42" s="29"/>
      <c r="S42" s="29"/>
    </row>
    <row r="43" spans="2:19" x14ac:dyDescent="0.2">
      <c r="B43" s="8"/>
      <c r="C43" s="10"/>
      <c r="D43" s="10"/>
      <c r="E43" s="10"/>
      <c r="F43" s="10"/>
      <c r="G43" s="11"/>
      <c r="H43" s="12"/>
      <c r="I43" s="11"/>
      <c r="J43" s="11"/>
      <c r="K43" s="11"/>
      <c r="L43" s="11"/>
      <c r="M43" s="11"/>
      <c r="N43" s="12"/>
      <c r="O43" s="9"/>
      <c r="P43" s="32"/>
      <c r="R43" s="29"/>
      <c r="S43" s="29"/>
    </row>
    <row r="44" spans="2:19" ht="15.75" x14ac:dyDescent="0.25">
      <c r="B44" s="8"/>
      <c r="C44" s="80" t="s">
        <v>66</v>
      </c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9"/>
    </row>
    <row r="45" spans="2:19" ht="9" customHeight="1" x14ac:dyDescent="0.25">
      <c r="B45" s="8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9"/>
    </row>
    <row r="46" spans="2:19" ht="15.75" x14ac:dyDescent="0.25">
      <c r="B46" s="8"/>
      <c r="C46" s="13" t="s">
        <v>67</v>
      </c>
      <c r="D46" s="19"/>
      <c r="E46" s="19"/>
      <c r="F46" s="10"/>
      <c r="G46" s="11"/>
      <c r="H46" s="33"/>
      <c r="I46" s="33"/>
      <c r="J46" s="14" t="s">
        <v>68</v>
      </c>
      <c r="K46" s="11"/>
      <c r="L46" s="11"/>
      <c r="M46" s="11"/>
      <c r="N46" s="34"/>
      <c r="O46" s="9"/>
    </row>
    <row r="47" spans="2:19" ht="15.75" x14ac:dyDescent="0.25">
      <c r="B47" s="8"/>
      <c r="C47" s="33"/>
      <c r="D47" s="35" t="s">
        <v>69</v>
      </c>
      <c r="E47" s="19"/>
      <c r="F47" s="19"/>
      <c r="G47" s="15"/>
      <c r="H47" s="33"/>
      <c r="I47" s="33"/>
      <c r="J47" s="11"/>
      <c r="K47" s="35" t="s">
        <v>70</v>
      </c>
      <c r="L47" s="11"/>
      <c r="M47" s="11"/>
      <c r="N47" s="12"/>
      <c r="O47" s="9"/>
    </row>
    <row r="48" spans="2:19" ht="15.75" x14ac:dyDescent="0.25">
      <c r="B48" s="8"/>
      <c r="C48" s="33"/>
      <c r="D48" s="35"/>
      <c r="E48" s="17" t="s">
        <v>71</v>
      </c>
      <c r="F48" s="19"/>
      <c r="G48" s="36">
        <v>587010032</v>
      </c>
      <c r="H48" s="14">
        <f>+G48</f>
        <v>587010032</v>
      </c>
      <c r="I48" s="33"/>
      <c r="J48" s="11"/>
      <c r="K48" s="35"/>
      <c r="L48" s="15" t="s">
        <v>72</v>
      </c>
      <c r="M48" s="37">
        <v>63046319</v>
      </c>
      <c r="N48" s="12"/>
      <c r="O48" s="9"/>
    </row>
    <row r="49" spans="2:15" ht="15.75" x14ac:dyDescent="0.25">
      <c r="B49" s="8"/>
      <c r="C49" s="13" t="s">
        <v>73</v>
      </c>
      <c r="D49" s="17"/>
      <c r="E49" s="17"/>
      <c r="F49" s="10"/>
      <c r="G49" s="38"/>
      <c r="H49" s="19"/>
      <c r="I49" s="33"/>
      <c r="J49" s="11"/>
      <c r="K49" s="35"/>
      <c r="L49" s="15" t="s">
        <v>74</v>
      </c>
      <c r="M49" s="37">
        <v>13016686</v>
      </c>
      <c r="N49" s="12"/>
      <c r="O49" s="9"/>
    </row>
    <row r="50" spans="2:15" ht="15.75" x14ac:dyDescent="0.25">
      <c r="B50" s="8"/>
      <c r="C50" s="21"/>
      <c r="D50" s="35" t="s">
        <v>75</v>
      </c>
      <c r="E50" s="17"/>
      <c r="F50" s="10"/>
      <c r="G50" s="38"/>
      <c r="H50" s="19"/>
      <c r="I50" s="33"/>
      <c r="J50" s="11"/>
      <c r="K50" s="35"/>
      <c r="L50" s="15" t="s">
        <v>42</v>
      </c>
      <c r="M50" s="37">
        <v>228082133</v>
      </c>
      <c r="N50" s="12"/>
      <c r="O50" s="9"/>
    </row>
    <row r="51" spans="2:15" ht="15.75" x14ac:dyDescent="0.25">
      <c r="B51" s="8"/>
      <c r="C51" s="21"/>
      <c r="D51" s="35"/>
      <c r="E51" s="17" t="s">
        <v>41</v>
      </c>
      <c r="F51" s="17"/>
      <c r="G51" s="37">
        <v>39792047</v>
      </c>
      <c r="H51" s="14"/>
      <c r="I51" s="33"/>
      <c r="J51" s="11"/>
      <c r="K51" s="35"/>
      <c r="L51" s="15" t="s">
        <v>76</v>
      </c>
      <c r="M51" s="37">
        <v>6000000</v>
      </c>
      <c r="N51" s="12"/>
      <c r="O51" s="9"/>
    </row>
    <row r="52" spans="2:15" ht="15.75" x14ac:dyDescent="0.25">
      <c r="B52" s="8"/>
      <c r="C52" s="10"/>
      <c r="D52" s="10"/>
      <c r="E52" s="17" t="s">
        <v>77</v>
      </c>
      <c r="F52" s="17"/>
      <c r="G52" s="37">
        <v>170206872</v>
      </c>
      <c r="H52" s="14"/>
      <c r="I52" s="33"/>
      <c r="J52" s="11"/>
      <c r="K52" s="11"/>
      <c r="L52" s="15" t="s">
        <v>78</v>
      </c>
      <c r="M52" s="37">
        <v>128549575</v>
      </c>
      <c r="N52" s="12"/>
      <c r="O52" s="9"/>
    </row>
    <row r="53" spans="2:15" ht="15.75" x14ac:dyDescent="0.25">
      <c r="B53" s="8"/>
      <c r="C53" s="10"/>
      <c r="D53" s="10"/>
      <c r="E53" s="17" t="s">
        <v>79</v>
      </c>
      <c r="F53" s="10"/>
      <c r="G53" s="37">
        <v>25933283</v>
      </c>
      <c r="H53" s="14"/>
      <c r="I53" s="33"/>
      <c r="J53" s="11"/>
      <c r="K53" s="11"/>
      <c r="L53" s="15" t="s">
        <v>80</v>
      </c>
      <c r="M53" s="37">
        <v>104894992</v>
      </c>
      <c r="N53" s="12"/>
      <c r="O53" s="9"/>
    </row>
    <row r="54" spans="2:15" ht="15.75" x14ac:dyDescent="0.25">
      <c r="B54" s="8"/>
      <c r="C54" s="10"/>
      <c r="D54" s="10"/>
      <c r="E54" s="17" t="s">
        <v>81</v>
      </c>
      <c r="F54" s="17"/>
      <c r="G54" s="37">
        <v>29141347</v>
      </c>
      <c r="H54" s="14"/>
      <c r="I54" s="33"/>
      <c r="J54" s="19"/>
      <c r="K54" s="11"/>
      <c r="L54" s="19" t="s">
        <v>82</v>
      </c>
      <c r="M54" s="37">
        <v>21648348</v>
      </c>
      <c r="N54" s="19"/>
      <c r="O54" s="9"/>
    </row>
    <row r="55" spans="2:15" ht="15.75" x14ac:dyDescent="0.25">
      <c r="B55" s="8"/>
      <c r="C55" s="10"/>
      <c r="D55" s="10"/>
      <c r="E55" s="17" t="s">
        <v>83</v>
      </c>
      <c r="F55" s="17"/>
      <c r="G55" s="37">
        <v>514094357</v>
      </c>
      <c r="H55" s="12"/>
      <c r="I55" s="11"/>
      <c r="J55" s="11"/>
      <c r="K55" s="11"/>
      <c r="L55" s="15" t="s">
        <v>84</v>
      </c>
      <c r="M55" s="37">
        <v>4961534</v>
      </c>
      <c r="N55" s="14">
        <f>SUM(M48:M55)</f>
        <v>570199587</v>
      </c>
      <c r="O55" s="9"/>
    </row>
    <row r="56" spans="2:15" ht="15.75" x14ac:dyDescent="0.25">
      <c r="B56" s="8"/>
      <c r="C56" s="21"/>
      <c r="D56" s="17"/>
      <c r="E56" s="17" t="s">
        <v>85</v>
      </c>
      <c r="F56" s="17"/>
      <c r="G56" s="37">
        <v>62560066</v>
      </c>
      <c r="H56" s="12"/>
      <c r="I56" s="11"/>
      <c r="J56" s="14" t="s">
        <v>86</v>
      </c>
      <c r="K56" s="39"/>
      <c r="L56" s="11"/>
      <c r="M56" s="38"/>
      <c r="N56" s="12"/>
      <c r="O56" s="9"/>
    </row>
    <row r="57" spans="2:15" ht="15" x14ac:dyDescent="0.2">
      <c r="B57" s="8"/>
      <c r="C57" s="21"/>
      <c r="D57" s="17"/>
      <c r="E57" s="17" t="s">
        <v>87</v>
      </c>
      <c r="F57" s="17"/>
      <c r="G57" s="37">
        <v>52655688</v>
      </c>
      <c r="H57" s="12"/>
      <c r="I57" s="11"/>
      <c r="J57" s="19"/>
      <c r="K57" s="19"/>
      <c r="L57" s="15" t="s">
        <v>88</v>
      </c>
      <c r="M57" s="37">
        <v>220569242</v>
      </c>
      <c r="N57" s="19"/>
      <c r="O57" s="9"/>
    </row>
    <row r="58" spans="2:15" ht="16.5" customHeight="1" x14ac:dyDescent="0.25">
      <c r="B58" s="8"/>
      <c r="C58" s="21"/>
      <c r="D58" s="17"/>
      <c r="E58" s="17" t="s">
        <v>89</v>
      </c>
      <c r="F58" s="19"/>
      <c r="G58" s="37">
        <v>62194690</v>
      </c>
      <c r="H58" s="12"/>
      <c r="I58" s="11"/>
      <c r="J58" s="19"/>
      <c r="K58" s="19"/>
      <c r="L58" s="19" t="s">
        <v>90</v>
      </c>
      <c r="M58" s="37">
        <v>17897085</v>
      </c>
      <c r="N58" s="14">
        <f>SUM(M57:M58)</f>
        <v>238466327</v>
      </c>
      <c r="O58" s="9"/>
    </row>
    <row r="59" spans="2:15" ht="16.5" customHeight="1" x14ac:dyDescent="0.25">
      <c r="B59" s="8"/>
      <c r="C59" s="21"/>
      <c r="D59" s="17"/>
      <c r="E59" s="17" t="s">
        <v>91</v>
      </c>
      <c r="F59" s="17"/>
      <c r="G59" s="37">
        <v>11334274</v>
      </c>
      <c r="H59" s="12"/>
      <c r="I59" s="11"/>
      <c r="J59" s="14" t="s">
        <v>92</v>
      </c>
      <c r="K59" s="19"/>
      <c r="L59" s="19"/>
      <c r="M59" s="37"/>
      <c r="N59" s="14"/>
      <c r="O59" s="9"/>
    </row>
    <row r="60" spans="2:15" ht="16.5" customHeight="1" x14ac:dyDescent="0.25">
      <c r="B60" s="8"/>
      <c r="C60" s="21"/>
      <c r="D60" s="17"/>
      <c r="E60" s="19" t="s">
        <v>93</v>
      </c>
      <c r="F60" s="19"/>
      <c r="G60" s="37">
        <v>70381207</v>
      </c>
      <c r="H60" s="19"/>
      <c r="I60" s="11"/>
      <c r="J60" s="19"/>
      <c r="K60" s="19"/>
      <c r="L60" s="17" t="s">
        <v>92</v>
      </c>
      <c r="M60" s="37">
        <v>3699159</v>
      </c>
      <c r="N60" s="14">
        <f>+M60</f>
        <v>3699159</v>
      </c>
      <c r="O60" s="9"/>
    </row>
    <row r="61" spans="2:15" ht="15.75" x14ac:dyDescent="0.25">
      <c r="B61" s="8"/>
      <c r="C61" s="21"/>
      <c r="D61" s="17"/>
      <c r="E61" s="19" t="s">
        <v>94</v>
      </c>
      <c r="F61" s="19"/>
      <c r="G61" s="37">
        <v>114036</v>
      </c>
      <c r="H61" s="19"/>
      <c r="I61" s="11"/>
      <c r="J61" s="14" t="s">
        <v>95</v>
      </c>
      <c r="K61" s="11"/>
      <c r="L61" s="11"/>
      <c r="M61" s="40"/>
      <c r="N61" s="19"/>
      <c r="O61" s="9"/>
    </row>
    <row r="62" spans="2:15" ht="15.75" x14ac:dyDescent="0.25">
      <c r="B62" s="8"/>
      <c r="C62" s="21"/>
      <c r="D62" s="17"/>
      <c r="E62" s="17" t="s">
        <v>96</v>
      </c>
      <c r="F62" s="17"/>
      <c r="G62" s="37">
        <v>2290357</v>
      </c>
      <c r="H62" s="14">
        <f>SUM(G51:G62)</f>
        <v>1040698224</v>
      </c>
      <c r="I62" s="11"/>
      <c r="J62" s="11"/>
      <c r="K62" s="11"/>
      <c r="L62" s="15" t="s">
        <v>97</v>
      </c>
      <c r="M62" s="37">
        <v>4964870</v>
      </c>
      <c r="N62" s="14">
        <f>+M62</f>
        <v>4964870</v>
      </c>
      <c r="O62" s="9"/>
    </row>
    <row r="63" spans="2:15" ht="15.75" x14ac:dyDescent="0.25">
      <c r="B63" s="8"/>
      <c r="C63" s="21"/>
      <c r="D63" s="35" t="s">
        <v>98</v>
      </c>
      <c r="E63" s="17"/>
      <c r="F63" s="17"/>
      <c r="G63" s="37"/>
      <c r="H63" s="12"/>
      <c r="I63" s="11"/>
      <c r="J63" s="14" t="s">
        <v>99</v>
      </c>
      <c r="K63" s="19"/>
      <c r="L63" s="15"/>
      <c r="M63" s="40"/>
      <c r="N63" s="34"/>
      <c r="O63" s="9"/>
    </row>
    <row r="64" spans="2:15" ht="15" x14ac:dyDescent="0.2">
      <c r="B64" s="8"/>
      <c r="C64" s="21"/>
      <c r="D64" s="35"/>
      <c r="E64" s="17" t="s">
        <v>100</v>
      </c>
      <c r="F64" s="17"/>
      <c r="G64" s="37">
        <v>19914656</v>
      </c>
      <c r="H64" s="12"/>
      <c r="I64" s="11"/>
      <c r="J64" s="11"/>
      <c r="K64" s="39"/>
      <c r="L64" s="15" t="s">
        <v>99</v>
      </c>
      <c r="M64" s="37">
        <v>97910470</v>
      </c>
      <c r="N64" s="34"/>
      <c r="O64" s="9"/>
    </row>
    <row r="65" spans="2:19" ht="15.75" x14ac:dyDescent="0.25">
      <c r="B65" s="8"/>
      <c r="C65" s="21"/>
      <c r="D65" s="35"/>
      <c r="E65" s="17" t="s">
        <v>101</v>
      </c>
      <c r="F65" s="19"/>
      <c r="G65" s="37">
        <v>31501296</v>
      </c>
      <c r="H65" s="12"/>
      <c r="I65" s="11"/>
      <c r="J65" s="11"/>
      <c r="K65" s="11"/>
      <c r="L65" s="15" t="s">
        <v>102</v>
      </c>
      <c r="M65" s="37">
        <v>289931034</v>
      </c>
      <c r="N65" s="14">
        <f>SUM(M64:M65)</f>
        <v>387841504</v>
      </c>
      <c r="O65" s="9"/>
    </row>
    <row r="66" spans="2:19" ht="15.75" x14ac:dyDescent="0.25">
      <c r="B66" s="8"/>
      <c r="C66" s="21"/>
      <c r="D66" s="10"/>
      <c r="E66" s="17" t="s">
        <v>103</v>
      </c>
      <c r="F66" s="19"/>
      <c r="G66" s="37">
        <v>38041667</v>
      </c>
      <c r="H66" s="14">
        <f>SUM(G64:G66)</f>
        <v>89457619</v>
      </c>
      <c r="I66" s="11"/>
      <c r="J66" s="14" t="s">
        <v>104</v>
      </c>
      <c r="K66" s="11"/>
      <c r="L66" s="11"/>
      <c r="M66" s="11"/>
      <c r="N66" s="12"/>
      <c r="O66" s="9"/>
    </row>
    <row r="67" spans="2:19" ht="15" x14ac:dyDescent="0.2">
      <c r="B67" s="8"/>
      <c r="C67" s="21"/>
      <c r="D67" s="19"/>
      <c r="E67" s="19"/>
      <c r="F67" s="19"/>
      <c r="G67" s="19"/>
      <c r="H67" s="12"/>
      <c r="I67" s="11"/>
      <c r="J67" s="11"/>
      <c r="K67" s="11"/>
      <c r="L67" s="15" t="s">
        <v>105</v>
      </c>
      <c r="M67" s="15">
        <v>12033443</v>
      </c>
      <c r="N67" s="12"/>
      <c r="O67" s="9"/>
    </row>
    <row r="68" spans="2:19" ht="15.75" x14ac:dyDescent="0.25">
      <c r="B68" s="8"/>
      <c r="C68" s="10"/>
      <c r="D68" s="35" t="s">
        <v>106</v>
      </c>
      <c r="E68" s="17"/>
      <c r="F68" s="10"/>
      <c r="G68" s="37"/>
      <c r="H68" s="19"/>
      <c r="I68" s="11"/>
      <c r="J68" s="19"/>
      <c r="K68" s="19"/>
      <c r="L68" s="15" t="s">
        <v>107</v>
      </c>
      <c r="M68" s="15">
        <v>2264264</v>
      </c>
      <c r="N68" s="14">
        <f>+M68+M67</f>
        <v>14297707</v>
      </c>
      <c r="O68" s="9"/>
    </row>
    <row r="69" spans="2:19" ht="15.75" x14ac:dyDescent="0.25">
      <c r="B69" s="8"/>
      <c r="C69" s="10"/>
      <c r="D69" s="19"/>
      <c r="E69" s="17" t="s">
        <v>108</v>
      </c>
      <c r="F69" s="10"/>
      <c r="G69" s="37">
        <v>31804991</v>
      </c>
      <c r="H69" s="19"/>
      <c r="I69" s="11"/>
      <c r="J69" s="14" t="s">
        <v>109</v>
      </c>
      <c r="K69" s="11"/>
      <c r="L69" s="15"/>
      <c r="M69" s="11"/>
      <c r="N69" s="14">
        <f>+H48+H62+H66+H75+N55+N58+N62+N65+N68+N60</f>
        <v>3077445286</v>
      </c>
      <c r="O69" s="9"/>
      <c r="Q69" s="41"/>
      <c r="R69" s="42"/>
      <c r="S69" s="43"/>
    </row>
    <row r="70" spans="2:19" ht="15.75" x14ac:dyDescent="0.25">
      <c r="B70" s="8"/>
      <c r="C70" s="10"/>
      <c r="D70" s="19"/>
      <c r="E70" s="17" t="s">
        <v>110</v>
      </c>
      <c r="F70" s="10"/>
      <c r="G70" s="37">
        <v>6672655</v>
      </c>
      <c r="H70" s="19"/>
      <c r="I70" s="11"/>
      <c r="J70" s="14" t="s">
        <v>57</v>
      </c>
      <c r="K70" s="11"/>
      <c r="L70" s="11"/>
      <c r="M70" s="11"/>
      <c r="N70" s="14">
        <v>353008086</v>
      </c>
      <c r="O70" s="9"/>
      <c r="P70" s="44"/>
      <c r="R70" s="42"/>
      <c r="S70" s="43"/>
    </row>
    <row r="71" spans="2:19" ht="15.75" x14ac:dyDescent="0.25">
      <c r="B71" s="8"/>
      <c r="C71" s="21"/>
      <c r="D71" s="19"/>
      <c r="E71" s="17" t="s">
        <v>111</v>
      </c>
      <c r="F71" s="19"/>
      <c r="G71" s="45">
        <v>17589</v>
      </c>
      <c r="H71" s="12"/>
      <c r="I71" s="11"/>
      <c r="J71" s="19"/>
      <c r="K71" s="19"/>
      <c r="L71" s="19"/>
      <c r="M71" s="19"/>
      <c r="N71" s="19" t="s">
        <v>112</v>
      </c>
      <c r="O71" s="9"/>
      <c r="P71" s="44"/>
      <c r="R71" s="42"/>
      <c r="S71" s="43"/>
    </row>
    <row r="72" spans="2:19" ht="15.75" x14ac:dyDescent="0.25">
      <c r="B72" s="8"/>
      <c r="C72" s="21"/>
      <c r="D72" s="35"/>
      <c r="E72" s="17" t="s">
        <v>113</v>
      </c>
      <c r="F72" s="10"/>
      <c r="G72" s="37">
        <v>22871294</v>
      </c>
      <c r="H72" s="15"/>
      <c r="I72" s="11"/>
      <c r="J72" s="14" t="s">
        <v>114</v>
      </c>
      <c r="K72" s="46"/>
      <c r="L72" s="46"/>
      <c r="M72" s="19"/>
      <c r="N72" s="19"/>
      <c r="O72" s="47"/>
      <c r="P72" s="44"/>
      <c r="Q72" s="41"/>
      <c r="R72" s="42"/>
      <c r="S72" s="43"/>
    </row>
    <row r="73" spans="2:19" ht="15.75" x14ac:dyDescent="0.25">
      <c r="B73" s="8"/>
      <c r="C73" s="21"/>
      <c r="D73" s="35"/>
      <c r="E73" s="19" t="s">
        <v>115</v>
      </c>
      <c r="F73" s="10"/>
      <c r="G73" s="37">
        <v>64831717</v>
      </c>
      <c r="H73" s="12"/>
      <c r="I73" s="11"/>
      <c r="J73" s="14"/>
      <c r="K73" s="46"/>
      <c r="L73" s="15" t="s">
        <v>61</v>
      </c>
      <c r="M73" s="15">
        <v>869486322</v>
      </c>
      <c r="N73" s="12"/>
      <c r="O73" s="47"/>
      <c r="P73" s="44"/>
      <c r="R73" s="42"/>
      <c r="S73" s="43"/>
    </row>
    <row r="74" spans="2:19" ht="15.75" x14ac:dyDescent="0.25">
      <c r="B74" s="8"/>
      <c r="C74" s="21"/>
      <c r="D74" s="35"/>
      <c r="E74" s="19" t="s">
        <v>116</v>
      </c>
      <c r="F74" s="10"/>
      <c r="G74" s="37">
        <v>14534687</v>
      </c>
      <c r="H74" s="19"/>
      <c r="I74" s="11"/>
      <c r="J74" s="14"/>
      <c r="K74" s="46"/>
      <c r="L74" s="15" t="s">
        <v>63</v>
      </c>
      <c r="M74" s="15">
        <v>178606744</v>
      </c>
      <c r="N74" s="14">
        <f>+M73+M74</f>
        <v>1048093066</v>
      </c>
      <c r="O74" s="47"/>
      <c r="P74" s="44"/>
      <c r="R74" s="42"/>
      <c r="S74" s="43"/>
    </row>
    <row r="75" spans="2:19" ht="15.75" x14ac:dyDescent="0.25">
      <c r="B75" s="8"/>
      <c r="C75" s="21"/>
      <c r="D75" s="10"/>
      <c r="E75" s="17" t="s">
        <v>117</v>
      </c>
      <c r="F75" s="19"/>
      <c r="G75" s="45">
        <v>77324</v>
      </c>
      <c r="H75" s="14">
        <f>SUM(G69:G76)</f>
        <v>140810257</v>
      </c>
      <c r="I75" s="11"/>
      <c r="J75" s="14" t="s">
        <v>118</v>
      </c>
      <c r="K75" s="46"/>
      <c r="L75" s="46"/>
      <c r="M75" s="46"/>
      <c r="N75" s="14">
        <f>SUM(N69:N74)</f>
        <v>4478546438</v>
      </c>
      <c r="O75" s="47"/>
      <c r="P75" s="44"/>
      <c r="Q75" s="41"/>
      <c r="R75" s="42"/>
      <c r="S75" s="43"/>
    </row>
    <row r="76" spans="2:19" ht="15.75" x14ac:dyDescent="0.25">
      <c r="B76" s="8"/>
      <c r="C76" s="21"/>
      <c r="D76" s="10"/>
      <c r="E76" s="19"/>
      <c r="F76" s="10"/>
      <c r="G76" s="37"/>
      <c r="H76" s="12"/>
      <c r="I76" s="11"/>
      <c r="J76" s="11"/>
      <c r="K76" s="11"/>
      <c r="L76" s="11"/>
      <c r="M76" s="11"/>
      <c r="N76" s="12"/>
      <c r="O76" s="9"/>
      <c r="P76" s="44"/>
      <c r="Q76" s="41"/>
      <c r="R76" s="42"/>
      <c r="S76" s="43"/>
    </row>
    <row r="77" spans="2:19" x14ac:dyDescent="0.2">
      <c r="B77" s="8"/>
      <c r="C77" s="19"/>
      <c r="D77" s="35"/>
      <c r="E77" s="19"/>
      <c r="F77" s="10"/>
      <c r="G77" s="15"/>
      <c r="H77" s="19"/>
      <c r="I77" s="11"/>
      <c r="J77" s="19"/>
      <c r="K77" s="19"/>
      <c r="L77" s="19"/>
      <c r="M77" s="19"/>
      <c r="N77" s="19"/>
      <c r="O77" s="47"/>
      <c r="P77" s="44"/>
    </row>
    <row r="78" spans="2:19" ht="15.75" x14ac:dyDescent="0.25">
      <c r="B78" s="48"/>
      <c r="C78" s="10"/>
      <c r="D78" s="35"/>
      <c r="E78" s="19"/>
      <c r="F78" s="10"/>
      <c r="G78" s="15"/>
      <c r="H78" s="14"/>
      <c r="I78" s="11"/>
      <c r="J78" s="14"/>
      <c r="K78" s="46"/>
      <c r="L78" s="46"/>
      <c r="M78" s="46"/>
      <c r="N78" s="14"/>
      <c r="O78" s="49"/>
      <c r="Q78" s="50"/>
    </row>
    <row r="79" spans="2:19" ht="15.75" x14ac:dyDescent="0.25">
      <c r="B79" s="48"/>
      <c r="C79" s="10"/>
      <c r="D79" s="35"/>
      <c r="E79" s="19"/>
      <c r="F79" s="10"/>
      <c r="G79" s="15"/>
      <c r="H79" s="14"/>
      <c r="I79" s="11"/>
      <c r="J79" s="14"/>
      <c r="K79" s="46"/>
      <c r="L79" s="46"/>
      <c r="M79" s="51"/>
      <c r="N79" s="14"/>
      <c r="O79" s="49"/>
      <c r="Q79" s="42"/>
      <c r="R79" s="43"/>
    </row>
    <row r="80" spans="2:19" ht="15.75" x14ac:dyDescent="0.25">
      <c r="B80" s="48"/>
      <c r="C80" s="10"/>
      <c r="D80" s="35"/>
      <c r="E80" s="19"/>
      <c r="F80" s="10"/>
      <c r="G80" s="15"/>
      <c r="H80" s="14"/>
      <c r="I80" s="11"/>
      <c r="J80" s="14"/>
      <c r="K80" s="46"/>
      <c r="L80" s="46"/>
      <c r="M80" s="46"/>
      <c r="N80" s="14"/>
      <c r="O80" s="49"/>
      <c r="Q80" s="42"/>
      <c r="R80" s="43"/>
    </row>
    <row r="81" spans="2:19" ht="15.75" x14ac:dyDescent="0.25">
      <c r="B81" s="48"/>
      <c r="C81" s="10"/>
      <c r="D81" s="35"/>
      <c r="E81" s="19"/>
      <c r="F81" s="10"/>
      <c r="G81" s="15"/>
      <c r="H81" s="14"/>
      <c r="I81" s="11"/>
      <c r="J81" s="14"/>
      <c r="K81" s="46"/>
      <c r="L81" s="46"/>
      <c r="M81" s="46"/>
      <c r="N81" s="14"/>
      <c r="O81" s="49"/>
      <c r="Q81" s="42"/>
      <c r="R81" s="43"/>
    </row>
    <row r="82" spans="2:19" ht="15.75" x14ac:dyDescent="0.25">
      <c r="B82" s="48"/>
      <c r="C82" s="10"/>
      <c r="D82" s="35"/>
      <c r="E82" s="19"/>
      <c r="F82" s="10"/>
      <c r="G82" s="15"/>
      <c r="H82" s="14"/>
      <c r="I82" s="11"/>
      <c r="J82" s="14"/>
      <c r="K82" s="46"/>
      <c r="L82" s="46"/>
      <c r="M82" s="46"/>
      <c r="N82" s="14"/>
      <c r="O82" s="49"/>
      <c r="Q82" s="42"/>
      <c r="R82" s="43"/>
    </row>
    <row r="83" spans="2:19" ht="15.75" x14ac:dyDescent="0.25">
      <c r="B83" s="48"/>
      <c r="C83" s="10"/>
      <c r="D83" s="35"/>
      <c r="E83" s="19"/>
      <c r="F83" s="10"/>
      <c r="G83" s="15"/>
      <c r="H83" s="14"/>
      <c r="I83" s="11"/>
      <c r="J83" s="14"/>
      <c r="K83" s="46"/>
      <c r="L83" s="46"/>
      <c r="M83" s="46"/>
      <c r="N83" s="14"/>
      <c r="O83" s="49"/>
      <c r="Q83" s="42"/>
      <c r="R83" s="43"/>
    </row>
    <row r="84" spans="2:19" ht="16.5" thickBot="1" x14ac:dyDescent="0.3">
      <c r="B84" s="52"/>
      <c r="C84" s="53"/>
      <c r="D84" s="54"/>
      <c r="E84" s="55"/>
      <c r="F84" s="53"/>
      <c r="G84" s="56"/>
      <c r="H84" s="57"/>
      <c r="I84" s="58"/>
      <c r="J84" s="57"/>
      <c r="K84" s="59"/>
      <c r="L84" s="59"/>
      <c r="M84" s="59"/>
      <c r="N84" s="57"/>
      <c r="O84" s="60"/>
      <c r="Q84" s="61"/>
      <c r="R84" s="62"/>
    </row>
    <row r="85" spans="2:19" s="19" customFormat="1" ht="15.75" x14ac:dyDescent="0.25">
      <c r="B85" s="63"/>
      <c r="C85" s="10"/>
      <c r="D85" s="35"/>
      <c r="F85" s="10"/>
      <c r="G85" s="15"/>
      <c r="H85" s="14"/>
      <c r="I85" s="11"/>
      <c r="J85" s="14"/>
      <c r="K85" s="46"/>
      <c r="L85" s="46"/>
      <c r="M85" s="46"/>
      <c r="N85" s="14"/>
      <c r="O85" s="35"/>
      <c r="P85" s="40"/>
      <c r="Q85" s="64"/>
      <c r="R85" s="65"/>
      <c r="S85" s="27"/>
    </row>
    <row r="86" spans="2:19" s="19" customFormat="1" ht="15.75" x14ac:dyDescent="0.25">
      <c r="B86" s="63"/>
      <c r="C86" s="10"/>
      <c r="D86" s="35"/>
      <c r="F86" s="10"/>
      <c r="G86" s="15"/>
      <c r="H86" s="14"/>
      <c r="I86" s="11"/>
      <c r="J86" s="14"/>
      <c r="K86" s="46"/>
      <c r="L86" s="46"/>
      <c r="M86" s="46"/>
      <c r="N86" s="14"/>
      <c r="O86" s="35"/>
      <c r="P86" s="40"/>
      <c r="S86" s="27"/>
    </row>
    <row r="87" spans="2:19" s="19" customFormat="1" x14ac:dyDescent="0.2">
      <c r="B87" s="63"/>
      <c r="C87" s="63"/>
      <c r="D87" s="63"/>
      <c r="E87" s="63"/>
      <c r="F87" s="63"/>
      <c r="G87" s="66"/>
      <c r="H87" s="67"/>
      <c r="I87" s="68"/>
      <c r="J87" s="67"/>
      <c r="K87" s="69"/>
      <c r="L87" s="69"/>
      <c r="M87" s="69"/>
      <c r="N87" s="69"/>
      <c r="O87" s="70"/>
      <c r="P87" s="40"/>
      <c r="S87" s="27"/>
    </row>
    <row r="88" spans="2:19" s="19" customFormat="1" x14ac:dyDescent="0.2">
      <c r="B88" s="63"/>
      <c r="C88" s="63"/>
      <c r="D88" s="63"/>
      <c r="E88" s="71"/>
      <c r="F88" s="71"/>
      <c r="G88" s="69"/>
      <c r="H88" s="69"/>
      <c r="I88" s="68"/>
      <c r="J88" s="67"/>
      <c r="K88" s="72"/>
      <c r="L88" s="72"/>
      <c r="M88" s="72"/>
      <c r="N88" s="67"/>
      <c r="O88" s="70"/>
      <c r="P88" s="40"/>
      <c r="S88" s="27"/>
    </row>
    <row r="89" spans="2:19" s="19" customFormat="1" x14ac:dyDescent="0.2">
      <c r="B89" s="63"/>
      <c r="C89" s="63"/>
      <c r="D89" s="63"/>
      <c r="E89" s="63"/>
      <c r="F89" s="63"/>
      <c r="G89" s="69"/>
      <c r="H89" s="67"/>
      <c r="I89" s="68"/>
      <c r="J89" s="67"/>
      <c r="K89" s="69"/>
      <c r="L89" s="69"/>
      <c r="M89" s="69"/>
      <c r="N89" s="67"/>
      <c r="O89" s="70"/>
      <c r="P89" s="40"/>
      <c r="S89" s="27"/>
    </row>
    <row r="90" spans="2:19" s="19" customFormat="1" x14ac:dyDescent="0.2">
      <c r="B90" s="63"/>
      <c r="C90" s="63"/>
      <c r="D90" s="63"/>
      <c r="E90" s="63"/>
      <c r="F90" s="63"/>
      <c r="G90" s="69"/>
      <c r="H90" s="67"/>
      <c r="I90" s="68"/>
      <c r="J90" s="67"/>
      <c r="K90" s="69"/>
      <c r="L90" s="69"/>
      <c r="M90" s="66"/>
      <c r="N90" s="67"/>
      <c r="O90" s="70"/>
      <c r="P90" s="40"/>
      <c r="S90" s="27"/>
    </row>
    <row r="91" spans="2:19" s="19" customFormat="1" x14ac:dyDescent="0.2">
      <c r="B91" s="63"/>
      <c r="C91" s="63"/>
      <c r="D91" s="63"/>
      <c r="E91" s="63"/>
      <c r="F91" s="63"/>
      <c r="G91" s="69"/>
      <c r="H91" s="67"/>
      <c r="I91" s="69"/>
      <c r="J91" s="67"/>
      <c r="K91" s="69"/>
      <c r="L91" s="69"/>
      <c r="M91" s="66"/>
      <c r="N91" s="72"/>
      <c r="O91" s="70"/>
      <c r="P91" s="40"/>
      <c r="S91" s="27"/>
    </row>
    <row r="92" spans="2:19" s="19" customFormat="1" x14ac:dyDescent="0.2">
      <c r="B92" s="63"/>
      <c r="C92" s="63"/>
      <c r="D92" s="63"/>
      <c r="E92" s="63"/>
      <c r="F92" s="63"/>
      <c r="G92" s="69"/>
      <c r="H92" s="67"/>
      <c r="I92" s="69"/>
      <c r="J92" s="67"/>
      <c r="K92" s="69"/>
      <c r="L92" s="69"/>
      <c r="M92" s="66"/>
      <c r="N92" s="72"/>
      <c r="O92" s="70"/>
      <c r="P92" s="40"/>
      <c r="S92" s="27"/>
    </row>
    <row r="93" spans="2:19" s="19" customFormat="1" x14ac:dyDescent="0.2">
      <c r="B93" s="63"/>
      <c r="C93" s="63"/>
      <c r="D93" s="63"/>
      <c r="E93" s="63"/>
      <c r="F93" s="63"/>
      <c r="G93" s="69"/>
      <c r="H93" s="67"/>
      <c r="I93" s="69"/>
      <c r="J93" s="69"/>
      <c r="K93" s="69"/>
      <c r="L93" s="69"/>
      <c r="M93" s="69"/>
      <c r="N93" s="69"/>
      <c r="O93" s="73"/>
      <c r="P93" s="40"/>
      <c r="S93" s="27"/>
    </row>
    <row r="94" spans="2:19" s="19" customFormat="1" x14ac:dyDescent="0.2">
      <c r="B94" s="63"/>
      <c r="C94" s="63"/>
      <c r="D94" s="63"/>
      <c r="E94" s="71"/>
      <c r="F94" s="71"/>
      <c r="G94" s="69"/>
      <c r="H94" s="69"/>
      <c r="I94" s="69"/>
      <c r="J94" s="69"/>
      <c r="K94" s="69"/>
      <c r="L94" s="69"/>
      <c r="M94" s="69"/>
      <c r="N94" s="69"/>
      <c r="O94" s="73"/>
      <c r="P94" s="40"/>
      <c r="S94" s="27"/>
    </row>
    <row r="95" spans="2:19" s="19" customFormat="1" x14ac:dyDescent="0.2">
      <c r="B95" s="63"/>
      <c r="C95" s="63"/>
      <c r="D95" s="63"/>
      <c r="E95" s="63"/>
      <c r="F95" s="63"/>
      <c r="G95" s="66"/>
      <c r="H95" s="69"/>
      <c r="I95" s="69"/>
      <c r="J95" s="74"/>
      <c r="K95" s="74"/>
      <c r="L95" s="74"/>
      <c r="M95" s="74"/>
      <c r="N95" s="74"/>
      <c r="O95" s="74"/>
      <c r="P95" s="40"/>
      <c r="S95" s="27"/>
    </row>
    <row r="96" spans="2:19" s="19" customFormat="1" x14ac:dyDescent="0.2">
      <c r="B96" s="63"/>
      <c r="C96" s="63"/>
      <c r="D96" s="63"/>
      <c r="E96" s="63"/>
      <c r="F96" s="63"/>
      <c r="G96" s="66"/>
      <c r="H96" s="69"/>
      <c r="I96" s="74"/>
      <c r="J96" s="74"/>
      <c r="K96" s="74"/>
      <c r="L96" s="74"/>
      <c r="M96" s="74"/>
      <c r="N96" s="74"/>
      <c r="O96" s="74"/>
      <c r="P96" s="40"/>
      <c r="S96" s="27"/>
    </row>
    <row r="97" spans="2:19" s="19" customFormat="1" x14ac:dyDescent="0.2">
      <c r="B97" s="63"/>
      <c r="C97" s="63"/>
      <c r="D97" s="63"/>
      <c r="E97" s="63"/>
      <c r="F97" s="63"/>
      <c r="G97" s="66"/>
      <c r="H97" s="69"/>
      <c r="I97" s="74"/>
      <c r="J97" s="74"/>
      <c r="K97" s="74"/>
      <c r="L97" s="74"/>
      <c r="M97" s="74"/>
      <c r="N97" s="74"/>
      <c r="O97" s="74"/>
      <c r="P97" s="40"/>
      <c r="S97" s="27"/>
    </row>
    <row r="98" spans="2:19" s="19" customFormat="1" x14ac:dyDescent="0.2">
      <c r="B98" s="63"/>
      <c r="C98" s="63"/>
      <c r="D98" s="63"/>
      <c r="E98" s="63"/>
      <c r="F98" s="63"/>
      <c r="G98" s="66"/>
      <c r="H98" s="69"/>
      <c r="I98" s="74"/>
      <c r="J98" s="74"/>
      <c r="K98" s="74"/>
      <c r="L98" s="74"/>
      <c r="M98" s="74"/>
      <c r="N98" s="74"/>
      <c r="O98" s="74"/>
      <c r="P98" s="40"/>
      <c r="S98" s="27"/>
    </row>
    <row r="99" spans="2:19" s="19" customFormat="1" x14ac:dyDescent="0.2">
      <c r="B99" s="10"/>
      <c r="C99" s="10"/>
      <c r="D99" s="10"/>
      <c r="E99" s="10"/>
      <c r="F99" s="10"/>
      <c r="G99" s="11"/>
      <c r="H99" s="12"/>
      <c r="I99" s="11"/>
      <c r="J99" s="11"/>
      <c r="K99" s="11"/>
      <c r="L99" s="11"/>
      <c r="M99" s="11"/>
      <c r="N99" s="12"/>
      <c r="O99" s="10"/>
      <c r="P99" s="40"/>
      <c r="S99" s="27"/>
    </row>
    <row r="100" spans="2:19" s="19" customFormat="1" x14ac:dyDescent="0.2">
      <c r="B100" s="10"/>
      <c r="C100" s="10"/>
      <c r="D100" s="10"/>
      <c r="E100" s="10"/>
      <c r="F100" s="10"/>
      <c r="G100" s="11"/>
      <c r="H100" s="12"/>
      <c r="I100" s="11"/>
      <c r="J100" s="11"/>
      <c r="K100" s="11"/>
      <c r="L100" s="11"/>
      <c r="M100" s="11"/>
      <c r="N100" s="12"/>
      <c r="O100" s="10"/>
      <c r="P100" s="40"/>
      <c r="S100" s="27"/>
    </row>
    <row r="101" spans="2:19" s="19" customFormat="1" x14ac:dyDescent="0.2">
      <c r="B101" s="10"/>
      <c r="C101" s="10"/>
      <c r="D101" s="10"/>
      <c r="E101" s="10"/>
      <c r="F101" s="10"/>
      <c r="G101" s="11"/>
      <c r="H101" s="12"/>
      <c r="I101" s="11"/>
      <c r="J101" s="11"/>
      <c r="K101" s="11"/>
      <c r="L101" s="11"/>
      <c r="M101" s="11"/>
      <c r="N101" s="12"/>
      <c r="O101" s="10"/>
      <c r="P101" s="40"/>
      <c r="S101" s="27"/>
    </row>
    <row r="102" spans="2:19" s="19" customFormat="1" x14ac:dyDescent="0.2">
      <c r="B102" s="10"/>
      <c r="C102" s="10"/>
      <c r="D102" s="10"/>
      <c r="E102" s="10"/>
      <c r="F102" s="10"/>
      <c r="G102" s="11"/>
      <c r="H102" s="12"/>
      <c r="I102" s="11"/>
      <c r="J102" s="11"/>
      <c r="K102" s="11"/>
      <c r="L102" s="11"/>
      <c r="M102" s="11"/>
      <c r="N102" s="12"/>
      <c r="O102" s="10"/>
      <c r="P102" s="40"/>
      <c r="S102" s="27"/>
    </row>
    <row r="103" spans="2:19" s="19" customFormat="1" x14ac:dyDescent="0.2">
      <c r="B103" s="10"/>
      <c r="C103" s="10"/>
      <c r="D103" s="10"/>
      <c r="E103" s="10"/>
      <c r="F103" s="10"/>
      <c r="G103" s="11"/>
      <c r="H103" s="12"/>
      <c r="I103" s="11"/>
      <c r="J103" s="11"/>
      <c r="K103" s="11"/>
      <c r="L103" s="11"/>
      <c r="M103" s="11"/>
      <c r="N103" s="12"/>
      <c r="O103" s="10"/>
      <c r="P103" s="40"/>
      <c r="S103" s="27"/>
    </row>
    <row r="104" spans="2:19" s="19" customFormat="1" x14ac:dyDescent="0.2">
      <c r="B104" s="81"/>
      <c r="C104" s="81"/>
      <c r="D104" s="81"/>
      <c r="E104" s="81"/>
      <c r="F104" s="81"/>
      <c r="G104" s="81"/>
      <c r="H104" s="81"/>
      <c r="I104" s="81"/>
      <c r="J104" s="81"/>
      <c r="K104" s="81"/>
      <c r="L104" s="81"/>
      <c r="M104" s="81"/>
      <c r="N104" s="81"/>
      <c r="O104" s="81"/>
      <c r="P104" s="40"/>
      <c r="S104" s="27"/>
    </row>
    <row r="105" spans="2:19" s="19" customFormat="1" x14ac:dyDescent="0.2">
      <c r="B105" s="81"/>
      <c r="C105" s="81"/>
      <c r="D105" s="81"/>
      <c r="E105" s="81"/>
      <c r="F105" s="81"/>
      <c r="G105" s="81"/>
      <c r="H105" s="81"/>
      <c r="I105" s="81"/>
      <c r="J105" s="81"/>
      <c r="K105" s="81"/>
      <c r="L105" s="81"/>
      <c r="M105" s="81"/>
      <c r="N105" s="81"/>
      <c r="O105" s="81"/>
      <c r="P105" s="40"/>
      <c r="S105" s="27"/>
    </row>
    <row r="106" spans="2:19" s="19" customFormat="1" x14ac:dyDescent="0.2">
      <c r="B106" s="74"/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  <c r="P106" s="40"/>
      <c r="S106" s="27"/>
    </row>
    <row r="107" spans="2:19" s="19" customFormat="1" x14ac:dyDescent="0.2">
      <c r="B107" s="74"/>
      <c r="C107" s="74"/>
      <c r="D107" s="74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  <c r="P107" s="40"/>
      <c r="S107" s="27"/>
    </row>
    <row r="108" spans="2:19" s="19" customFormat="1" x14ac:dyDescent="0.2"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40"/>
      <c r="S108" s="27"/>
    </row>
    <row r="109" spans="2:19" s="19" customFormat="1" x14ac:dyDescent="0.2">
      <c r="B109" s="7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40"/>
      <c r="S109" s="27"/>
    </row>
    <row r="110" spans="2:19" s="19" customFormat="1" x14ac:dyDescent="0.2"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40"/>
      <c r="S110" s="27"/>
    </row>
    <row r="111" spans="2:19" s="19" customFormat="1" x14ac:dyDescent="0.2"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40"/>
      <c r="S111" s="27"/>
    </row>
    <row r="112" spans="2:19" s="19" customFormat="1" x14ac:dyDescent="0.2"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40"/>
      <c r="S112" s="27"/>
    </row>
    <row r="113" spans="2:19" s="19" customFormat="1" x14ac:dyDescent="0.2"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40"/>
      <c r="S113" s="27"/>
    </row>
    <row r="114" spans="2:19" s="19" customFormat="1" x14ac:dyDescent="0.2"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40"/>
      <c r="S114" s="27"/>
    </row>
    <row r="115" spans="2:19" s="19" customFormat="1" x14ac:dyDescent="0.2"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40"/>
      <c r="S115" s="27"/>
    </row>
    <row r="116" spans="2:19" s="19" customFormat="1" x14ac:dyDescent="0.2">
      <c r="B116" s="74"/>
      <c r="C116" s="74"/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40"/>
      <c r="S116" s="27"/>
    </row>
    <row r="117" spans="2:19" s="19" customFormat="1" x14ac:dyDescent="0.2">
      <c r="B117" s="81"/>
      <c r="C117" s="81"/>
      <c r="D117" s="81"/>
      <c r="E117" s="81"/>
      <c r="F117" s="81"/>
      <c r="G117" s="81"/>
      <c r="H117" s="81"/>
      <c r="I117" s="81"/>
      <c r="J117" s="81"/>
      <c r="K117" s="81"/>
      <c r="L117" s="81"/>
      <c r="M117" s="81"/>
      <c r="N117" s="81"/>
      <c r="O117" s="81"/>
      <c r="P117" s="40"/>
      <c r="S117" s="27"/>
    </row>
    <row r="118" spans="2:19" s="19" customFormat="1" x14ac:dyDescent="0.2">
      <c r="B118" s="81"/>
      <c r="C118" s="81"/>
      <c r="D118" s="81"/>
      <c r="E118" s="81"/>
      <c r="F118" s="81"/>
      <c r="G118" s="81"/>
      <c r="H118" s="81"/>
      <c r="I118" s="81"/>
      <c r="J118" s="81"/>
      <c r="K118" s="81"/>
      <c r="L118" s="81"/>
      <c r="M118" s="81"/>
      <c r="N118" s="81"/>
      <c r="O118" s="81"/>
      <c r="P118" s="40"/>
      <c r="S118" s="27"/>
    </row>
    <row r="119" spans="2:19" s="19" customFormat="1" x14ac:dyDescent="0.2">
      <c r="B119" s="74"/>
      <c r="C119" s="74"/>
      <c r="D119" s="74"/>
      <c r="E119" s="74"/>
      <c r="F119" s="74"/>
      <c r="G119" s="74"/>
      <c r="H119" s="74"/>
      <c r="I119" s="74"/>
      <c r="J119" s="74"/>
      <c r="K119" s="74"/>
      <c r="L119" s="74"/>
      <c r="M119" s="74"/>
      <c r="N119" s="74"/>
      <c r="O119" s="74"/>
      <c r="P119" s="40"/>
      <c r="S119" s="27"/>
    </row>
    <row r="120" spans="2:19" s="19" customFormat="1" x14ac:dyDescent="0.2">
      <c r="B120" s="74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40"/>
      <c r="S120" s="27"/>
    </row>
    <row r="121" spans="2:19" s="19" customFormat="1" x14ac:dyDescent="0.2">
      <c r="B121" s="74"/>
      <c r="C121" s="74"/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40"/>
      <c r="S121" s="27"/>
    </row>
    <row r="122" spans="2:19" s="19" customFormat="1" x14ac:dyDescent="0.2">
      <c r="B122" s="75"/>
      <c r="C122" s="75"/>
      <c r="D122" s="75"/>
      <c r="E122" s="75"/>
      <c r="F122" s="75"/>
      <c r="G122" s="12"/>
      <c r="H122" s="12"/>
      <c r="I122" s="76"/>
      <c r="J122" s="77"/>
      <c r="K122" s="77"/>
      <c r="L122" s="74"/>
      <c r="M122" s="77"/>
      <c r="N122" s="77"/>
      <c r="O122" s="77"/>
      <c r="P122" s="40"/>
      <c r="S122" s="27"/>
    </row>
    <row r="123" spans="2:19" s="19" customFormat="1" x14ac:dyDescent="0.2">
      <c r="B123" s="10"/>
      <c r="C123" s="75"/>
      <c r="D123" s="10"/>
      <c r="E123" s="10"/>
      <c r="F123" s="10"/>
      <c r="G123" s="11"/>
      <c r="H123" s="78"/>
      <c r="I123" s="11"/>
      <c r="J123" s="77"/>
      <c r="K123" s="77"/>
      <c r="L123" s="77"/>
      <c r="M123" s="77"/>
      <c r="N123" s="77"/>
      <c r="O123" s="77"/>
      <c r="P123" s="40"/>
      <c r="S123" s="27"/>
    </row>
    <row r="124" spans="2:19" s="19" customFormat="1" x14ac:dyDescent="0.2">
      <c r="B124" s="79"/>
      <c r="C124" s="79"/>
      <c r="D124" s="79"/>
      <c r="E124" s="79"/>
      <c r="F124" s="79"/>
      <c r="G124" s="79"/>
      <c r="H124" s="79"/>
      <c r="I124" s="79"/>
      <c r="J124" s="79"/>
      <c r="K124" s="79"/>
      <c r="L124" s="79"/>
      <c r="M124" s="79"/>
      <c r="N124" s="79"/>
      <c r="O124" s="79"/>
      <c r="P124" s="40"/>
      <c r="S124" s="27"/>
    </row>
    <row r="125" spans="2:19" s="19" customFormat="1" x14ac:dyDescent="0.2">
      <c r="B125" s="79"/>
      <c r="C125" s="79"/>
      <c r="D125" s="79"/>
      <c r="E125" s="79"/>
      <c r="F125" s="79"/>
      <c r="G125" s="79"/>
      <c r="H125" s="79"/>
      <c r="I125" s="79"/>
      <c r="J125" s="79"/>
      <c r="K125" s="79"/>
      <c r="L125" s="79"/>
      <c r="M125" s="79"/>
      <c r="N125" s="79"/>
      <c r="O125" s="79"/>
      <c r="P125" s="40"/>
      <c r="S125" s="27"/>
    </row>
  </sheetData>
  <mergeCells count="13">
    <mergeCell ref="C7:N7"/>
    <mergeCell ref="C2:N2"/>
    <mergeCell ref="C3:N3"/>
    <mergeCell ref="C4:N4"/>
    <mergeCell ref="C5:N5"/>
    <mergeCell ref="C6:N6"/>
    <mergeCell ref="B125:O125"/>
    <mergeCell ref="C44:N44"/>
    <mergeCell ref="B104:O104"/>
    <mergeCell ref="B105:O105"/>
    <mergeCell ref="B117:O117"/>
    <mergeCell ref="B118:O118"/>
    <mergeCell ref="B124:O124"/>
  </mergeCells>
  <printOptions horizontalCentered="1" verticalCentered="1"/>
  <pageMargins left="3.937007874015748E-2" right="3.937007874015748E-2" top="0.35433070866141736" bottom="0.35433070866141736" header="0.31496062992125984" footer="0.31496062992125984"/>
  <pageSetup paperSize="5"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CORTE trim 3er</vt:lpstr>
      <vt:lpstr>'CORTE trim 3er'!Área_de_impresión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dcterms:created xsi:type="dcterms:W3CDTF">2022-10-28T18:35:34Z</dcterms:created>
  <dcterms:modified xsi:type="dcterms:W3CDTF">2022-10-28T18:39:56Z</dcterms:modified>
</cp:coreProperties>
</file>